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New excel\"/>
    </mc:Choice>
  </mc:AlternateContent>
  <xr:revisionPtr revIDLastSave="0" documentId="13_ncr:1_{47966F0C-2221-4BDB-AA7B-FBDB2701F362}" xr6:coauthVersionLast="47" xr6:coauthVersionMax="47" xr10:uidLastSave="{00000000-0000-0000-0000-000000000000}"/>
  <bookViews>
    <workbookView xWindow="-108" yWindow="-108" windowWidth="23256" windowHeight="13896" xr2:uid="{A5889C3C-3A6D-4665-A461-3F95EBF0003A}"/>
  </bookViews>
  <sheets>
    <sheet name="51" sheetId="1" r:id="rId1"/>
  </sheets>
  <externalReferences>
    <externalReference r:id="rId2"/>
    <externalReference r:id="rId3"/>
  </externalReferences>
  <definedNames>
    <definedName name="_Key1">'[1]III.E.16'!#REF!</definedName>
    <definedName name="_Key2">'[1]III.E.16'!#REF!</definedName>
    <definedName name="_Order1">255</definedName>
    <definedName name="_Order2">255</definedName>
    <definedName name="_Regression_Int">1</definedName>
    <definedName name="_Sort">'[1]III.E.16'!#REF!</definedName>
    <definedName name="Google_Sheet_Link_117063987_1141387711" hidden="1">Z_292D246C_5048_11D6_9411_0000212D0BAF_.wvu.PrintArea</definedName>
    <definedName name="Google_Sheet_Link_1185373640_363322298" hidden="1">Z_CF5BBE18_1EAB_4E8A_9B60_6E7F400FBD81_.wvu.PrintArea</definedName>
    <definedName name="Google_Sheet_Link_1203288897_1812535133" hidden="1">Z_17D7C177_D9B1_4DC1_9138_49FE7AC6BB29_.wvu.PrintArea</definedName>
    <definedName name="Google_Sheet_Link_1236730118_295652508" hidden="1">Z_F144E4C0_F124_4A6E_9761_D1C5FCF07098_.wvu.PrintArea</definedName>
    <definedName name="Google_Sheet_Link_1275714181_1141387711" hidden="1">Z_93528372_5BA8_11D6_9411_0000212D0BAF_.wvu.PrintArea</definedName>
    <definedName name="Google_Sheet_Link_1330834576_183781053" hidden="1">Z_730E2C64_B2C1_434F_B758_04E2943FA20D_.wvu.PrintArea</definedName>
    <definedName name="Google_Sheet_Link_1393331584_1042847615" hidden="1">#N/A</definedName>
    <definedName name="Google_Sheet_Link_1458739764_2068369467" hidden="1">#N/A</definedName>
    <definedName name="Google_Sheet_Link_1470917256_463909477" hidden="1">#N/A</definedName>
    <definedName name="Google_Sheet_Link_1542138004_44165284" hidden="1">#N/A</definedName>
    <definedName name="Google_Sheet_Link_1561374462_183781053" hidden="1">#N/A</definedName>
    <definedName name="Google_Sheet_Link_1671328180_1317816853" hidden="1">#N/A</definedName>
    <definedName name="Google_Sheet_Link_1771793303_1222614467" hidden="1">#N/A</definedName>
    <definedName name="Google_Sheet_Link_1777043150_683363568" hidden="1">#N/A</definedName>
    <definedName name="Google_Sheet_Link_1962264597_463909477" hidden="1">#N/A</definedName>
    <definedName name="Google_Sheet_Link_2009527964_1613873621" hidden="1">#N/A</definedName>
    <definedName name="Google_Sheet_Link_208537543_2068369467" hidden="1">#N/A</definedName>
    <definedName name="Google_Sheet_Link_227641980_292751703" hidden="1">#N/A</definedName>
    <definedName name="Google_Sheet_Link_383083399_688472580" hidden="1">#N/A</definedName>
    <definedName name="Google_Sheet_Link_417255134_1317816853" hidden="1">#N/A</definedName>
    <definedName name="Google_Sheet_Link_418143467_651152443" hidden="1">#N/A</definedName>
    <definedName name="Google_Sheet_Link_466444902_1442137291" hidden="1">#N/A</definedName>
    <definedName name="Google_Sheet_Link_511889688_578049796" hidden="1">#N/A</definedName>
    <definedName name="Google_Sheet_Link_521123630_479936862" hidden="1">#N/A</definedName>
    <definedName name="Google_Sheet_Link_563351355_1141387711" hidden="1">#N/A</definedName>
    <definedName name="Google_Sheet_Link_831980659_8469555" hidden="1">#N/A</definedName>
    <definedName name="Google_Sheet_Link_862102312_1654032226" hidden="1">#N/A</definedName>
    <definedName name="Google_Sheet_Link_909350176_1613873621" hidden="1">#N/A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46" i="1" l="1"/>
  <c r="AH46" i="1"/>
  <c r="AL46" i="1" s="1"/>
  <c r="AF46" i="1"/>
  <c r="AB46" i="1"/>
  <c r="Z46" i="1"/>
  <c r="X46" i="1"/>
  <c r="V46" i="1"/>
  <c r="T46" i="1"/>
  <c r="R46" i="1"/>
  <c r="P46" i="1"/>
  <c r="N46" i="1"/>
  <c r="M46" i="1"/>
  <c r="L46" i="1"/>
  <c r="K46" i="1"/>
  <c r="J46" i="1"/>
  <c r="Y46" i="1" s="1"/>
  <c r="I46" i="1"/>
  <c r="H46" i="1"/>
  <c r="G46" i="1"/>
  <c r="F46" i="1"/>
  <c r="E46" i="1"/>
  <c r="AD43" i="1"/>
  <c r="C43" i="1"/>
  <c r="B43" i="1"/>
  <c r="AD42" i="1"/>
  <c r="C42" i="1"/>
  <c r="B42" i="1"/>
  <c r="AD41" i="1"/>
  <c r="C41" i="1"/>
  <c r="B41" i="1"/>
  <c r="AD40" i="1"/>
  <c r="C40" i="1"/>
  <c r="B40" i="1"/>
  <c r="AD39" i="1"/>
  <c r="C39" i="1"/>
  <c r="B39" i="1"/>
  <c r="AD38" i="1"/>
  <c r="C38" i="1"/>
  <c r="B38" i="1"/>
  <c r="AD37" i="1"/>
  <c r="C37" i="1"/>
  <c r="B37" i="1"/>
  <c r="AD36" i="1"/>
  <c r="C36" i="1"/>
  <c r="B36" i="1"/>
  <c r="AD35" i="1"/>
  <c r="C35" i="1"/>
  <c r="B35" i="1"/>
  <c r="AD34" i="1"/>
  <c r="C34" i="1"/>
  <c r="B34" i="1"/>
  <c r="AD33" i="1"/>
  <c r="C33" i="1"/>
  <c r="B33" i="1"/>
  <c r="AD32" i="1"/>
  <c r="C32" i="1"/>
  <c r="B32" i="1"/>
  <c r="AD31" i="1"/>
  <c r="C31" i="1"/>
  <c r="B31" i="1"/>
  <c r="AD30" i="1"/>
  <c r="C30" i="1"/>
  <c r="B30" i="1"/>
  <c r="AD29" i="1"/>
  <c r="C29" i="1"/>
  <c r="B29" i="1"/>
  <c r="AD28" i="1"/>
  <c r="C28" i="1"/>
  <c r="B28" i="1"/>
  <c r="AD27" i="1"/>
  <c r="C27" i="1"/>
  <c r="B27" i="1"/>
  <c r="AD26" i="1"/>
  <c r="C26" i="1"/>
  <c r="B26" i="1"/>
  <c r="AD25" i="1"/>
  <c r="C25" i="1"/>
  <c r="B25" i="1"/>
  <c r="AD24" i="1"/>
  <c r="C24" i="1"/>
  <c r="B24" i="1"/>
  <c r="AD23" i="1"/>
  <c r="C23" i="1"/>
  <c r="B23" i="1"/>
  <c r="AD22" i="1"/>
  <c r="C22" i="1"/>
  <c r="B22" i="1"/>
  <c r="AD21" i="1"/>
  <c r="C21" i="1"/>
  <c r="B21" i="1"/>
  <c r="AD20" i="1"/>
  <c r="C20" i="1"/>
  <c r="B20" i="1"/>
  <c r="AD19" i="1"/>
  <c r="C19" i="1"/>
  <c r="B19" i="1"/>
  <c r="AD18" i="1"/>
  <c r="C18" i="1"/>
  <c r="B18" i="1"/>
  <c r="AD17" i="1"/>
  <c r="C17" i="1"/>
  <c r="B17" i="1"/>
  <c r="AD16" i="1"/>
  <c r="C16" i="1"/>
  <c r="B16" i="1"/>
  <c r="AD15" i="1"/>
  <c r="C15" i="1"/>
  <c r="B15" i="1"/>
  <c r="AD14" i="1"/>
  <c r="C14" i="1"/>
  <c r="B14" i="1"/>
  <c r="AD13" i="1"/>
  <c r="AD46" i="1" s="1"/>
  <c r="AE46" i="1" s="1"/>
  <c r="C13" i="1"/>
  <c r="B13" i="1"/>
  <c r="AK46" i="1" l="1"/>
  <c r="AM46" i="1"/>
  <c r="AA46" i="1"/>
  <c r="W46" i="1"/>
  <c r="Q46" i="1"/>
  <c r="AG46" i="1"/>
  <c r="AC46" i="1"/>
  <c r="U46" i="1"/>
  <c r="S46" i="1"/>
  <c r="O46" i="1"/>
  <c r="AI46" i="1"/>
</calcChain>
</file>

<file path=xl/sharedStrings.xml><?xml version="1.0" encoding="utf-8"?>
<sst xmlns="http://schemas.openxmlformats.org/spreadsheetml/2006/main" count="63" uniqueCount="21">
  <si>
    <t>NO</t>
  </si>
  <si>
    <t>KECAMATAN</t>
  </si>
  <si>
    <t>PUSKESMAS</t>
  </si>
  <si>
    <t>JUMLAH SEKOLAH DASAR/ MADRASAH IBTIDAIYAH/ SEDERAJAT</t>
  </si>
  <si>
    <t>JUMLAH MURID KELAS 1</t>
  </si>
  <si>
    <t>JUMLAH MURID KELAS 2</t>
  </si>
  <si>
    <t>JUMLAH MURID KELAS 5</t>
  </si>
  <si>
    <t>ANAK USIA SEKOLAH DASAR/ SEDERAJAT</t>
  </si>
  <si>
    <t>KELAS 1</t>
  </si>
  <si>
    <t>KELAS 2</t>
  </si>
  <si>
    <t>Td Kelas 5</t>
  </si>
  <si>
    <t>HPV</t>
  </si>
  <si>
    <t>IMUNISASI USIA SEKOLAH DASAR LENGKAP</t>
  </si>
  <si>
    <t>L</t>
  </si>
  <si>
    <t>P</t>
  </si>
  <si>
    <t>L + P</t>
  </si>
  <si>
    <t>L+P</t>
  </si>
  <si>
    <t>JUMLAH</t>
  </si>
  <si>
    <t>%</t>
  </si>
  <si>
    <t>TOTAL</t>
  </si>
  <si>
    <t>Sumber: …………….. (sebutkan)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</si>
</sst>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Verdana"/>
      <scheme val="minor"/>
    </font>
    <font>
      <sz val="11"/>
      <color theme="1"/>
      <name val="Verdana"/>
      <scheme val="minor"/>
    </font>
    <font>
      <b/>
      <sz val="12"/>
      <color theme="1"/>
      <name val="Arial"/>
    </font>
    <font>
      <sz val="12"/>
      <color theme="1"/>
      <name val="Arial"/>
    </font>
    <font>
      <sz val="11"/>
      <name val="Verdana"/>
    </font>
    <font>
      <b/>
      <i/>
      <sz val="12"/>
      <color theme="1"/>
      <name val="Arial"/>
    </font>
    <font>
      <sz val="12"/>
      <color rgb="FF000000"/>
      <name val="Arial"/>
    </font>
    <font>
      <sz val="12"/>
      <color rgb="FF1A1A1A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quotePrefix="1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6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0" xfId="0" applyFont="1" applyBorder="1" applyAlignment="1">
      <alignment horizontal="right"/>
    </xf>
    <xf numFmtId="37" fontId="6" fillId="0" borderId="0" xfId="0" applyNumberFormat="1" applyFont="1" applyAlignment="1">
      <alignment horizontal="right"/>
    </xf>
    <xf numFmtId="37" fontId="6" fillId="0" borderId="8" xfId="0" applyNumberFormat="1" applyFont="1" applyBorder="1" applyAlignment="1">
      <alignment horizontal="right"/>
    </xf>
    <xf numFmtId="37" fontId="6" fillId="0" borderId="10" xfId="0" applyNumberFormat="1" applyFont="1" applyBorder="1" applyAlignment="1">
      <alignment horizontal="right"/>
    </xf>
    <xf numFmtId="164" fontId="6" fillId="0" borderId="10" xfId="0" applyNumberFormat="1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37" fontId="6" fillId="2" borderId="0" xfId="0" applyNumberFormat="1" applyFont="1" applyFill="1" applyAlignment="1">
      <alignment horizontal="right"/>
    </xf>
    <xf numFmtId="0" fontId="1" fillId="0" borderId="0" xfId="0" applyFont="1"/>
    <xf numFmtId="0" fontId="3" fillId="0" borderId="1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37" fontId="3" fillId="0" borderId="8" xfId="0" applyNumberFormat="1" applyFont="1" applyBorder="1" applyAlignment="1">
      <alignment vertical="center"/>
    </xf>
    <xf numFmtId="37" fontId="7" fillId="0" borderId="8" xfId="0" applyNumberFormat="1" applyFont="1" applyBorder="1" applyAlignment="1">
      <alignment vertical="center"/>
    </xf>
    <xf numFmtId="164" fontId="3" fillId="0" borderId="8" xfId="0" applyNumberFormat="1" applyFont="1" applyBorder="1" applyAlignment="1">
      <alignment vertical="center"/>
    </xf>
    <xf numFmtId="164" fontId="3" fillId="0" borderId="10" xfId="0" applyNumberFormat="1" applyFont="1" applyBorder="1" applyAlignment="1">
      <alignment vertical="center"/>
    </xf>
    <xf numFmtId="164" fontId="3" fillId="0" borderId="17" xfId="0" applyNumberFormat="1" applyFont="1" applyBorder="1" applyAlignment="1">
      <alignment vertical="center"/>
    </xf>
    <xf numFmtId="164" fontId="3" fillId="0" borderId="14" xfId="0" applyNumberFormat="1" applyFont="1" applyBorder="1" applyAlignment="1">
      <alignment vertical="center"/>
    </xf>
    <xf numFmtId="37" fontId="7" fillId="0" borderId="14" xfId="0" applyNumberFormat="1" applyFont="1" applyBorder="1" applyAlignment="1">
      <alignment vertical="center"/>
    </xf>
    <xf numFmtId="37" fontId="3" fillId="0" borderId="14" xfId="0" applyNumberFormat="1" applyFont="1" applyBorder="1" applyAlignment="1">
      <alignment vertical="center"/>
    </xf>
    <xf numFmtId="164" fontId="3" fillId="0" borderId="13" xfId="0" applyNumberFormat="1" applyFont="1" applyBorder="1" applyAlignment="1">
      <alignment vertical="center"/>
    </xf>
    <xf numFmtId="164" fontId="3" fillId="0" borderId="18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37" fontId="2" fillId="0" borderId="15" xfId="0" applyNumberFormat="1" applyFont="1" applyBorder="1" applyAlignment="1">
      <alignment vertical="center"/>
    </xf>
    <xf numFmtId="37" fontId="3" fillId="0" borderId="15" xfId="0" applyNumberFormat="1" applyFont="1" applyBorder="1" applyAlignment="1">
      <alignment vertical="center"/>
    </xf>
    <xf numFmtId="164" fontId="3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7" xfId="0" applyFont="1" applyBorder="1"/>
    <xf numFmtId="0" fontId="4" fillId="0" borderId="6" xfId="0" applyFont="1" applyBorder="1"/>
    <xf numFmtId="0" fontId="2" fillId="0" borderId="0" xfId="0" applyFont="1" applyAlignment="1">
      <alignment horizontal="center" vertical="center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4" fillId="0" borderId="8" xfId="0" applyFont="1" applyBorder="1"/>
    <xf numFmtId="0" fontId="4" fillId="0" borderId="14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iraniKhairani\AppData\Local\Temp\b807c286-a397-4db6-8f67-b0c81cc443db_Profil%20Kesehatan%20Indonesia%202005.rar.3db\Data%20draft%20lamp\Yan%20&amp;%20Sumb%20Daya%206%20Mei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Tabel%201%20profil.xlsx" TargetMode="External"/><Relationship Id="rId1" Type="http://schemas.openxmlformats.org/officeDocument/2006/relationships/externalLinkPath" Target="file:///C:\Users\user\Downloads\Tabel%201%20prof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llE.1.1"/>
      <sheetName val="IIIE.1.2"/>
      <sheetName val="IIIE.1.3"/>
      <sheetName val="IIIE.1.4"/>
      <sheetName val="IIIE.1.5"/>
      <sheetName val="L.III.E.2.I"/>
      <sheetName val="III.E2.2"/>
      <sheetName val="III.E.2.3"/>
      <sheetName val="IIIE.4"/>
      <sheetName val="IIIE.5"/>
      <sheetName val="IIIE.6"/>
      <sheetName val="IIIE.7"/>
      <sheetName val="IIIE.8"/>
      <sheetName val="IIIE.9"/>
      <sheetName val="IIIE.10"/>
      <sheetName val="IIIE.11"/>
      <sheetName val="IIIE.12"/>
      <sheetName val="IIIE.13"/>
      <sheetName val="III.13a"/>
      <sheetName val="III.E.15"/>
      <sheetName val="III.E.14"/>
      <sheetName val="III.E.16"/>
      <sheetName val="IIIE.17"/>
      <sheetName val="IIIE.18"/>
      <sheetName val="IIIE.19"/>
      <sheetName val="IIIE.20"/>
      <sheetName val="III.E.21"/>
      <sheetName val="IIIE.22"/>
      <sheetName val="IIIE.23"/>
      <sheetName val="IIIE.23a"/>
      <sheetName val="IIIE.24"/>
      <sheetName val="IIIE.24a"/>
      <sheetName val="IIIE.25"/>
      <sheetName val="III.E.26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Copy of 1 A"/>
      <sheetName val="2"/>
      <sheetName val="Copy of 2 A"/>
      <sheetName val="3"/>
      <sheetName val="Copy of 3A"/>
      <sheetName val="4"/>
      <sheetName val="Copy of 4"/>
      <sheetName val="5 REKAPITULASI"/>
      <sheetName val="% Kunjungan Rs dan Puskesmas"/>
      <sheetName val="%kunjungan Jiwa"/>
      <sheetName val="6"/>
      <sheetName val="Copy of 6 A"/>
      <sheetName val="7"/>
      <sheetName val="7 BOR 5 tahun"/>
      <sheetName val="Copy of Copy of 7 1"/>
      <sheetName val="8"/>
      <sheetName val="penyakit terbanyak (10 jenis)"/>
      <sheetName val="9"/>
      <sheetName val="10"/>
      <sheetName val="Copy of 10"/>
      <sheetName val="11"/>
      <sheetName val="Copy of 11"/>
      <sheetName val="12"/>
      <sheetName val="13"/>
      <sheetName val="14"/>
      <sheetName val="15"/>
      <sheetName val="16"/>
      <sheetName val="17"/>
      <sheetName val="18"/>
      <sheetName val="REKAP NAKES"/>
      <sheetName val="19"/>
      <sheetName val="20"/>
      <sheetName val="Copy of 20"/>
      <sheetName val="21"/>
      <sheetName val="grafik 21"/>
      <sheetName val="22"/>
      <sheetName val="Copy of 22"/>
      <sheetName val="23"/>
      <sheetName val="Copy of 23"/>
      <sheetName val="24"/>
      <sheetName val="Copy of 24"/>
      <sheetName val="25"/>
      <sheetName val="Copy of 25"/>
      <sheetName val="26"/>
      <sheetName val="Copy of 26"/>
      <sheetName val="27"/>
      <sheetName val="Copy of 27"/>
      <sheetName val="28"/>
      <sheetName val="29"/>
      <sheetName val="30"/>
      <sheetName val="Copy of 30"/>
      <sheetName val="31"/>
      <sheetName val="32"/>
      <sheetName val="Copy of 32"/>
      <sheetName val="33"/>
      <sheetName val="34"/>
      <sheetName val="Copy of 34"/>
      <sheetName val="35"/>
      <sheetName val="36"/>
      <sheetName val="Copy of 36"/>
      <sheetName val="37"/>
      <sheetName val="Copy of 37"/>
      <sheetName val="38"/>
      <sheetName val="Copy of 38"/>
      <sheetName val="39"/>
      <sheetName val="Copy of 39"/>
      <sheetName val="40"/>
      <sheetName val="Copy of 40"/>
      <sheetName val="41"/>
      <sheetName val="Copy of 41"/>
      <sheetName val="42"/>
      <sheetName val="Copy of 42"/>
      <sheetName val="43"/>
      <sheetName val="Copy of 43"/>
      <sheetName val="44"/>
      <sheetName val="Copy of 44"/>
      <sheetName val="45"/>
      <sheetName val="46"/>
      <sheetName val="47"/>
      <sheetName val="Copy of 47"/>
      <sheetName val="48"/>
      <sheetName val="49"/>
      <sheetName val="50"/>
      <sheetName val="CKG  2025"/>
      <sheetName val="51"/>
      <sheetName val="Copy of 51"/>
      <sheetName val="52"/>
      <sheetName val="Copy of 52"/>
      <sheetName val="53"/>
      <sheetName val="54"/>
      <sheetName val="Copy of 54"/>
      <sheetName val="55"/>
      <sheetName val="Copy of 55"/>
      <sheetName val="56"/>
      <sheetName val="Copy of 56"/>
      <sheetName val="57"/>
      <sheetName val="58"/>
      <sheetName val="59"/>
      <sheetName val="59 GRAFIK tb"/>
      <sheetName val="Grafik TB Puskesmas"/>
      <sheetName val="Copy of Copy of 59"/>
      <sheetName val="60"/>
      <sheetName val="grafik 60"/>
      <sheetName val="Copy of grafik 60"/>
      <sheetName val="Copy of Copy of grafik 60"/>
      <sheetName val="61"/>
      <sheetName val="Grafik Pneumonia"/>
      <sheetName val="62"/>
      <sheetName val="Copy of 62"/>
      <sheetName val="63"/>
      <sheetName val="Grafik ARV"/>
      <sheetName val="Copy of 64"/>
      <sheetName val="grafik diare 64"/>
      <sheetName val="Copy of 65"/>
      <sheetName val="grafik hepatitis"/>
      <sheetName val="Copy of 66"/>
      <sheetName val="Grafk HBs Ag"/>
      <sheetName val="67"/>
      <sheetName val="grafik Kusta"/>
      <sheetName val="Copy of 68"/>
      <sheetName val="Copy of 69"/>
      <sheetName val="Copy of 70"/>
      <sheetName val="GRAFIK 70"/>
      <sheetName val="71"/>
      <sheetName val="grafik AFP"/>
      <sheetName val="72"/>
      <sheetName val="Copy of 72"/>
      <sheetName val="73"/>
      <sheetName val="74"/>
      <sheetName val="75"/>
      <sheetName val="grafik CFR"/>
      <sheetName val="76"/>
      <sheetName val="Grafik Malaria"/>
      <sheetName val="77"/>
      <sheetName val="Grafik Filariasis"/>
      <sheetName val="78"/>
      <sheetName val="Grafik Hipertensi"/>
      <sheetName val="79"/>
      <sheetName val="Grafik DM"/>
      <sheetName val="80"/>
      <sheetName val="grafik IVA"/>
      <sheetName val="81"/>
      <sheetName val="Grafik Jiwa"/>
      <sheetName val="82"/>
      <sheetName val="Grafik Air Minum Kesling"/>
      <sheetName val="83"/>
      <sheetName val="Grafik AM RT"/>
      <sheetName val="84"/>
      <sheetName val="grafik jamban"/>
      <sheetName val="85"/>
      <sheetName val="grafik STBM"/>
      <sheetName val="86"/>
      <sheetName val="Grafik TFU"/>
      <sheetName val="87"/>
      <sheetName val="grafik tpp"/>
      <sheetName val="88"/>
      <sheetName val="Copy of 88"/>
      <sheetName val="akreditas"/>
      <sheetName val="Copy of akreditas"/>
      <sheetName val="10 penyakit terbanyak di RS"/>
      <sheetName val="POSKO"/>
    </sheetNames>
    <sheetDataSet>
      <sheetData sheetId="0"/>
      <sheetData sheetId="1">
        <row r="5">
          <cell r="F5" t="str">
            <v>KAMPAR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12">
          <cell r="B12" t="str">
            <v>Bangkinang Kota</v>
          </cell>
          <cell r="C12" t="str">
            <v>Bangkinang</v>
          </cell>
        </row>
        <row r="13">
          <cell r="B13" t="str">
            <v>Kampar</v>
          </cell>
          <cell r="C13" t="str">
            <v>Air Tiris</v>
          </cell>
        </row>
        <row r="14">
          <cell r="B14" t="str">
            <v>Tambang</v>
          </cell>
          <cell r="C14" t="str">
            <v>Tambang</v>
          </cell>
        </row>
        <row r="15">
          <cell r="B15" t="str">
            <v>XIII Koto Kampar</v>
          </cell>
          <cell r="C15" t="str">
            <v>Batu Bersurat</v>
          </cell>
        </row>
        <row r="16">
          <cell r="B16" t="str">
            <v>XIII Koto Kampar</v>
          </cell>
          <cell r="C16" t="str">
            <v>Gunung Bungsu</v>
          </cell>
        </row>
        <row r="17">
          <cell r="B17" t="str">
            <v>XIII Koto Kampar</v>
          </cell>
          <cell r="C17" t="str">
            <v>Pulau Gadang</v>
          </cell>
        </row>
        <row r="18">
          <cell r="B18" t="str">
            <v>Kuok</v>
          </cell>
          <cell r="C18" t="str">
            <v>Kuok</v>
          </cell>
        </row>
        <row r="19">
          <cell r="B19" t="str">
            <v>Siak Hulu</v>
          </cell>
          <cell r="C19" t="str">
            <v>Pandau Jaya</v>
          </cell>
        </row>
        <row r="20">
          <cell r="B20" t="str">
            <v>Siak Hulu</v>
          </cell>
          <cell r="C20" t="str">
            <v>Kubang Jaya</v>
          </cell>
        </row>
        <row r="21">
          <cell r="B21" t="str">
            <v>Siak Hulu</v>
          </cell>
          <cell r="C21" t="str">
            <v>Pangkalan Baru</v>
          </cell>
        </row>
        <row r="22">
          <cell r="B22" t="str">
            <v>Kampar Kiri</v>
          </cell>
          <cell r="C22" t="str">
            <v>Lipat Kain</v>
          </cell>
        </row>
        <row r="23">
          <cell r="B23" t="str">
            <v>Kampar Kiri Hilir</v>
          </cell>
          <cell r="C23" t="str">
            <v>Sungai Pagar</v>
          </cell>
        </row>
        <row r="24">
          <cell r="B24" t="str">
            <v>Kampar Kiri Hulu</v>
          </cell>
          <cell r="C24" t="str">
            <v>Gema</v>
          </cell>
        </row>
        <row r="25">
          <cell r="B25" t="str">
            <v>Kampar Kiri Hulu</v>
          </cell>
          <cell r="C25" t="str">
            <v>Batu Sasak</v>
          </cell>
        </row>
        <row r="26">
          <cell r="B26" t="str">
            <v>Tapung</v>
          </cell>
          <cell r="C26" t="str">
            <v>Petapahan</v>
          </cell>
        </row>
        <row r="27">
          <cell r="B27" t="str">
            <v>Tapung</v>
          </cell>
          <cell r="C27" t="str">
            <v>Pantai Cermin</v>
          </cell>
        </row>
        <row r="28">
          <cell r="B28" t="str">
            <v>Tapung</v>
          </cell>
          <cell r="C28" t="str">
            <v>Tapung</v>
          </cell>
        </row>
        <row r="29">
          <cell r="B29" t="str">
            <v>Tapung Hilir</v>
          </cell>
          <cell r="C29" t="str">
            <v>Kota Garo</v>
          </cell>
        </row>
        <row r="30">
          <cell r="B30" t="str">
            <v>Tapung Hilir</v>
          </cell>
          <cell r="C30" t="str">
            <v>Tanah Tinggi</v>
          </cell>
        </row>
        <row r="31">
          <cell r="B31" t="str">
            <v>Tapung Hulu</v>
          </cell>
          <cell r="C31" t="str">
            <v>Suka Ramai</v>
          </cell>
        </row>
        <row r="32">
          <cell r="B32" t="str">
            <v>Tapung Hulu</v>
          </cell>
          <cell r="C32" t="str">
            <v>Sinama Nenek</v>
          </cell>
        </row>
        <row r="33">
          <cell r="B33" t="str">
            <v>Salo</v>
          </cell>
          <cell r="C33" t="str">
            <v>Salo</v>
          </cell>
        </row>
        <row r="34">
          <cell r="B34" t="str">
            <v>Rumbio Jaya</v>
          </cell>
          <cell r="C34" t="str">
            <v>Rumbio</v>
          </cell>
        </row>
        <row r="35">
          <cell r="B35" t="str">
            <v>Bangkinang</v>
          </cell>
          <cell r="C35" t="str">
            <v>Laboy Jaya</v>
          </cell>
        </row>
        <row r="36">
          <cell r="B36" t="str">
            <v>Perhentian Raja</v>
          </cell>
          <cell r="C36" t="str">
            <v>Pantai Raja</v>
          </cell>
        </row>
        <row r="37">
          <cell r="B37" t="str">
            <v>Kampa</v>
          </cell>
          <cell r="C37" t="str">
            <v>Kampa</v>
          </cell>
        </row>
        <row r="38">
          <cell r="B38" t="str">
            <v>Kampar Utara</v>
          </cell>
          <cell r="C38" t="str">
            <v>Sawah</v>
          </cell>
        </row>
        <row r="39">
          <cell r="B39" t="str">
            <v>Kampar Kiri Tengah</v>
          </cell>
          <cell r="C39" t="str">
            <v>Simalinyang</v>
          </cell>
        </row>
        <row r="40">
          <cell r="B40" t="str">
            <v>Gunung Sahilan</v>
          </cell>
          <cell r="C40" t="str">
            <v>Gunung Sahilan</v>
          </cell>
        </row>
        <row r="41">
          <cell r="B41" t="str">
            <v>Gunung Sahilan</v>
          </cell>
          <cell r="C41" t="str">
            <v>Gunung Sari</v>
          </cell>
        </row>
        <row r="42">
          <cell r="B42" t="str">
            <v>Koto Kampar Hulu</v>
          </cell>
          <cell r="C42" t="str">
            <v>Sibiruang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1A1A1A"/>
      </a:dk1>
      <a:lt1>
        <a:srgbClr val="EEF1F1"/>
      </a:lt1>
      <a:dk2>
        <a:srgbClr val="1A1A1A"/>
      </a:dk2>
      <a:lt2>
        <a:srgbClr val="EEF1F1"/>
      </a:lt2>
      <a:accent1>
        <a:srgbClr val="1A9988"/>
      </a:accent1>
      <a:accent2>
        <a:srgbClr val="2D729D"/>
      </a:accent2>
      <a:accent3>
        <a:srgbClr val="1F3E78"/>
      </a:accent3>
      <a:accent4>
        <a:srgbClr val="EB5600"/>
      </a:accent4>
      <a:accent5>
        <a:srgbClr val="FF99AC"/>
      </a:accent5>
      <a:accent6>
        <a:srgbClr val="FFD4B8"/>
      </a:accent6>
      <a:hlink>
        <a:srgbClr val="1F3E78"/>
      </a:hlink>
      <a:folHlink>
        <a:srgbClr val="1F3E78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32052-3CD8-4E97-87A0-CF5548609D0B}">
  <dimension ref="A1:AO1011"/>
  <sheetViews>
    <sheetView tabSelected="1" workbookViewId="0">
      <selection sqref="A1:XFD6"/>
    </sheetView>
  </sheetViews>
  <sheetFormatPr defaultColWidth="11.1796875" defaultRowHeight="15" customHeight="1" x14ac:dyDescent="0.25"/>
  <cols>
    <col min="1" max="1" width="4.36328125" customWidth="1"/>
    <col min="2" max="4" width="16.90625" customWidth="1"/>
    <col min="5" max="6" width="7.6328125" customWidth="1"/>
    <col min="7" max="7" width="8.81640625" customWidth="1"/>
    <col min="8" max="8" width="6.36328125" customWidth="1"/>
    <col min="9" max="9" width="7.7265625" customWidth="1"/>
    <col min="10" max="10" width="8.6328125" customWidth="1"/>
    <col min="11" max="12" width="6.36328125" customWidth="1"/>
    <col min="13" max="13" width="7.7265625" customWidth="1"/>
    <col min="14" max="14" width="8.36328125" customWidth="1"/>
    <col min="15" max="15" width="6.36328125" customWidth="1"/>
    <col min="16" max="16" width="8.36328125" customWidth="1"/>
    <col min="17" max="17" width="6.36328125" customWidth="1"/>
    <col min="18" max="18" width="8.36328125" customWidth="1"/>
    <col min="19" max="19" width="6.36328125" customWidth="1"/>
    <col min="20" max="20" width="7.90625" customWidth="1"/>
    <col min="21" max="21" width="6.36328125" customWidth="1"/>
    <col min="22" max="22" width="8.36328125" customWidth="1"/>
    <col min="23" max="23" width="6.36328125" customWidth="1"/>
    <col min="24" max="24" width="8.36328125" customWidth="1"/>
    <col min="25" max="25" width="6.36328125" customWidth="1"/>
    <col min="26" max="26" width="8.6328125" customWidth="1"/>
    <col min="27" max="27" width="7.1796875" customWidth="1"/>
    <col min="28" max="28" width="8.6328125" customWidth="1"/>
    <col min="29" max="29" width="7.1796875" customWidth="1"/>
    <col min="30" max="30" width="8.36328125" customWidth="1"/>
    <col min="31" max="31" width="7.1796875" customWidth="1"/>
    <col min="32" max="32" width="9.6328125" customWidth="1"/>
    <col min="33" max="33" width="7.1796875" customWidth="1"/>
    <col min="34" max="34" width="10.1796875" customWidth="1"/>
    <col min="35" max="35" width="7.1796875" customWidth="1"/>
    <col min="36" max="36" width="10.26953125" customWidth="1"/>
    <col min="37" max="37" width="7.1796875" customWidth="1"/>
    <col min="38" max="38" width="9.90625" customWidth="1"/>
    <col min="39" max="41" width="7.1796875" customWidth="1"/>
  </cols>
  <sheetData>
    <row r="1" spans="1:41" ht="15.6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ht="15.6" x14ac:dyDescent="0.25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2"/>
      <c r="AO3" s="2"/>
    </row>
    <row r="4" spans="1:41" ht="15.6" x14ac:dyDescent="0.25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2"/>
      <c r="AO4" s="2"/>
    </row>
    <row r="5" spans="1:41" ht="15.6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  <c r="T5" s="6"/>
      <c r="U5" s="7"/>
      <c r="V5" s="7"/>
      <c r="W5" s="4"/>
      <c r="X5" s="4"/>
      <c r="Y5" s="4"/>
      <c r="Z5" s="4"/>
      <c r="AA5" s="7"/>
      <c r="AB5" s="7"/>
      <c r="AC5" s="4"/>
      <c r="AD5" s="4"/>
      <c r="AE5" s="4"/>
      <c r="AF5" s="3"/>
      <c r="AG5" s="3"/>
      <c r="AH5" s="2"/>
      <c r="AI5" s="2"/>
      <c r="AJ5" s="2"/>
      <c r="AK5" s="2"/>
      <c r="AL5" s="2"/>
      <c r="AM5" s="2"/>
      <c r="AN5" s="2"/>
      <c r="AO5" s="2"/>
    </row>
    <row r="6" spans="1:41" ht="15.6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  <c r="T6" s="6"/>
      <c r="U6" s="7"/>
      <c r="V6" s="7"/>
      <c r="W6" s="4"/>
      <c r="X6" s="4"/>
      <c r="Y6" s="4"/>
      <c r="Z6" s="4"/>
      <c r="AA6" s="7"/>
      <c r="AB6" s="7"/>
      <c r="AC6" s="4"/>
      <c r="AD6" s="4"/>
      <c r="AE6" s="4"/>
      <c r="AF6" s="3"/>
      <c r="AG6" s="3"/>
      <c r="AH6" s="2"/>
      <c r="AI6" s="2"/>
      <c r="AJ6" s="2"/>
      <c r="AK6" s="2"/>
      <c r="AL6" s="2"/>
      <c r="AM6" s="2"/>
      <c r="AN6" s="2"/>
      <c r="AO6" s="2"/>
    </row>
    <row r="7" spans="1:4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1:41" ht="15.6" x14ac:dyDescent="0.25">
      <c r="A8" s="47" t="s">
        <v>0</v>
      </c>
      <c r="B8" s="47" t="s">
        <v>1</v>
      </c>
      <c r="C8" s="47" t="s">
        <v>2</v>
      </c>
      <c r="D8" s="50" t="s">
        <v>3</v>
      </c>
      <c r="E8" s="51" t="s">
        <v>4</v>
      </c>
      <c r="F8" s="52"/>
      <c r="G8" s="53"/>
      <c r="H8" s="51" t="s">
        <v>5</v>
      </c>
      <c r="I8" s="52"/>
      <c r="J8" s="53"/>
      <c r="K8" s="59" t="s">
        <v>6</v>
      </c>
      <c r="L8" s="52"/>
      <c r="M8" s="53"/>
      <c r="N8" s="42" t="s">
        <v>7</v>
      </c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3"/>
      <c r="AN8" s="2"/>
      <c r="AO8" s="2"/>
    </row>
    <row r="9" spans="1:41" ht="15.6" x14ac:dyDescent="0.25">
      <c r="A9" s="48"/>
      <c r="B9" s="48"/>
      <c r="C9" s="48"/>
      <c r="D9" s="48"/>
      <c r="E9" s="54"/>
      <c r="F9" s="46"/>
      <c r="G9" s="55"/>
      <c r="H9" s="54"/>
      <c r="I9" s="46"/>
      <c r="J9" s="55"/>
      <c r="K9" s="54"/>
      <c r="L9" s="46"/>
      <c r="M9" s="55"/>
      <c r="N9" s="42" t="s">
        <v>8</v>
      </c>
      <c r="O9" s="44"/>
      <c r="P9" s="44"/>
      <c r="Q9" s="44"/>
      <c r="R9" s="44"/>
      <c r="S9" s="43"/>
      <c r="T9" s="42" t="s">
        <v>9</v>
      </c>
      <c r="U9" s="44"/>
      <c r="V9" s="44"/>
      <c r="W9" s="44"/>
      <c r="X9" s="44"/>
      <c r="Y9" s="43"/>
      <c r="Z9" s="42" t="s">
        <v>10</v>
      </c>
      <c r="AA9" s="44"/>
      <c r="AB9" s="44"/>
      <c r="AC9" s="44"/>
      <c r="AD9" s="44"/>
      <c r="AE9" s="43"/>
      <c r="AF9" s="42" t="s">
        <v>11</v>
      </c>
      <c r="AG9" s="43"/>
      <c r="AH9" s="42" t="s">
        <v>12</v>
      </c>
      <c r="AI9" s="44"/>
      <c r="AJ9" s="44"/>
      <c r="AK9" s="44"/>
      <c r="AL9" s="44"/>
      <c r="AM9" s="43"/>
      <c r="AN9" s="2"/>
      <c r="AO9" s="2"/>
    </row>
    <row r="10" spans="1:41" ht="15.6" x14ac:dyDescent="0.25">
      <c r="A10" s="48"/>
      <c r="B10" s="48"/>
      <c r="C10" s="48"/>
      <c r="D10" s="48"/>
      <c r="E10" s="56"/>
      <c r="F10" s="57"/>
      <c r="G10" s="58"/>
      <c r="H10" s="56"/>
      <c r="I10" s="57"/>
      <c r="J10" s="58"/>
      <c r="K10" s="56"/>
      <c r="L10" s="57"/>
      <c r="M10" s="58"/>
      <c r="N10" s="42" t="s">
        <v>13</v>
      </c>
      <c r="O10" s="43"/>
      <c r="P10" s="42" t="s">
        <v>14</v>
      </c>
      <c r="Q10" s="43"/>
      <c r="R10" s="42" t="s">
        <v>15</v>
      </c>
      <c r="S10" s="43"/>
      <c r="T10" s="42" t="s">
        <v>13</v>
      </c>
      <c r="U10" s="43"/>
      <c r="V10" s="42" t="s">
        <v>14</v>
      </c>
      <c r="W10" s="43"/>
      <c r="X10" s="42" t="s">
        <v>15</v>
      </c>
      <c r="Y10" s="43"/>
      <c r="Z10" s="42" t="s">
        <v>13</v>
      </c>
      <c r="AA10" s="43"/>
      <c r="AB10" s="42" t="s">
        <v>14</v>
      </c>
      <c r="AC10" s="43"/>
      <c r="AD10" s="42" t="s">
        <v>15</v>
      </c>
      <c r="AE10" s="43"/>
      <c r="AF10" s="42" t="s">
        <v>14</v>
      </c>
      <c r="AG10" s="43"/>
      <c r="AH10" s="42" t="s">
        <v>13</v>
      </c>
      <c r="AI10" s="43"/>
      <c r="AJ10" s="42" t="s">
        <v>14</v>
      </c>
      <c r="AK10" s="43"/>
      <c r="AL10" s="42" t="s">
        <v>15</v>
      </c>
      <c r="AM10" s="43"/>
      <c r="AN10" s="2"/>
      <c r="AO10" s="2"/>
    </row>
    <row r="11" spans="1:41" ht="31.2" x14ac:dyDescent="0.25">
      <c r="A11" s="49"/>
      <c r="B11" s="49"/>
      <c r="C11" s="49"/>
      <c r="D11" s="49"/>
      <c r="E11" s="8" t="s">
        <v>13</v>
      </c>
      <c r="F11" s="8" t="s">
        <v>14</v>
      </c>
      <c r="G11" s="8" t="s">
        <v>16</v>
      </c>
      <c r="H11" s="8" t="s">
        <v>13</v>
      </c>
      <c r="I11" s="8" t="s">
        <v>14</v>
      </c>
      <c r="J11" s="8" t="s">
        <v>16</v>
      </c>
      <c r="K11" s="8" t="s">
        <v>13</v>
      </c>
      <c r="L11" s="8" t="s">
        <v>14</v>
      </c>
      <c r="M11" s="8" t="s">
        <v>16</v>
      </c>
      <c r="N11" s="8" t="s">
        <v>17</v>
      </c>
      <c r="O11" s="8" t="s">
        <v>18</v>
      </c>
      <c r="P11" s="8" t="s">
        <v>17</v>
      </c>
      <c r="Q11" s="8" t="s">
        <v>18</v>
      </c>
      <c r="R11" s="8" t="s">
        <v>17</v>
      </c>
      <c r="S11" s="8" t="s">
        <v>18</v>
      </c>
      <c r="T11" s="8" t="s">
        <v>17</v>
      </c>
      <c r="U11" s="8" t="s">
        <v>18</v>
      </c>
      <c r="V11" s="8" t="s">
        <v>17</v>
      </c>
      <c r="W11" s="8" t="s">
        <v>18</v>
      </c>
      <c r="X11" s="8" t="s">
        <v>17</v>
      </c>
      <c r="Y11" s="8" t="s">
        <v>18</v>
      </c>
      <c r="Z11" s="8" t="s">
        <v>17</v>
      </c>
      <c r="AA11" s="8" t="s">
        <v>18</v>
      </c>
      <c r="AB11" s="8" t="s">
        <v>17</v>
      </c>
      <c r="AC11" s="8" t="s">
        <v>18</v>
      </c>
      <c r="AD11" s="8" t="s">
        <v>17</v>
      </c>
      <c r="AE11" s="8" t="s">
        <v>18</v>
      </c>
      <c r="AF11" s="8" t="s">
        <v>17</v>
      </c>
      <c r="AG11" s="8" t="s">
        <v>18</v>
      </c>
      <c r="AH11" s="8" t="s">
        <v>17</v>
      </c>
      <c r="AI11" s="8" t="s">
        <v>18</v>
      </c>
      <c r="AJ11" s="8" t="s">
        <v>17</v>
      </c>
      <c r="AK11" s="8" t="s">
        <v>18</v>
      </c>
      <c r="AL11" s="8" t="s">
        <v>17</v>
      </c>
      <c r="AM11" s="8" t="s">
        <v>18</v>
      </c>
      <c r="AN11" s="2"/>
      <c r="AO11" s="2"/>
    </row>
    <row r="12" spans="1:41" ht="15.6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9">
        <v>8</v>
      </c>
      <c r="I12" s="9">
        <v>9</v>
      </c>
      <c r="J12" s="9">
        <v>10</v>
      </c>
      <c r="K12" s="9">
        <v>11</v>
      </c>
      <c r="L12" s="9">
        <v>12</v>
      </c>
      <c r="M12" s="9">
        <v>13</v>
      </c>
      <c r="N12" s="9">
        <v>14</v>
      </c>
      <c r="O12" s="9">
        <v>15</v>
      </c>
      <c r="P12" s="9">
        <v>16</v>
      </c>
      <c r="Q12" s="9">
        <v>17</v>
      </c>
      <c r="R12" s="9">
        <v>18</v>
      </c>
      <c r="S12" s="9">
        <v>19</v>
      </c>
      <c r="T12" s="9">
        <v>20</v>
      </c>
      <c r="U12" s="9">
        <v>21</v>
      </c>
      <c r="V12" s="9">
        <v>22</v>
      </c>
      <c r="W12" s="9">
        <v>23</v>
      </c>
      <c r="X12" s="9">
        <v>24</v>
      </c>
      <c r="Y12" s="9">
        <v>25</v>
      </c>
      <c r="Z12" s="9">
        <v>26</v>
      </c>
      <c r="AA12" s="9">
        <v>27</v>
      </c>
      <c r="AB12" s="9">
        <v>28</v>
      </c>
      <c r="AC12" s="9">
        <v>29</v>
      </c>
      <c r="AD12" s="9">
        <v>30</v>
      </c>
      <c r="AE12" s="9">
        <v>31</v>
      </c>
      <c r="AF12" s="9">
        <v>34</v>
      </c>
      <c r="AG12" s="9">
        <v>35</v>
      </c>
      <c r="AH12" s="9">
        <v>38</v>
      </c>
      <c r="AI12" s="9">
        <v>39</v>
      </c>
      <c r="AJ12" s="9">
        <v>40</v>
      </c>
      <c r="AK12" s="9">
        <v>41</v>
      </c>
      <c r="AL12" s="9">
        <v>42</v>
      </c>
      <c r="AM12" s="9">
        <v>43</v>
      </c>
      <c r="AN12" s="2"/>
      <c r="AO12" s="2"/>
    </row>
    <row r="13" spans="1:41" ht="19.5" customHeight="1" x14ac:dyDescent="0.25">
      <c r="A13" s="10">
        <v>1</v>
      </c>
      <c r="B13" s="11" t="str">
        <f>'[2]32'!B12</f>
        <v>Bangkinang Kota</v>
      </c>
      <c r="C13" s="12" t="str">
        <f>'[2]32'!C12</f>
        <v>Bangkinang</v>
      </c>
      <c r="D13" s="13">
        <v>27</v>
      </c>
      <c r="E13" s="14">
        <v>517</v>
      </c>
      <c r="F13" s="14">
        <v>475</v>
      </c>
      <c r="G13" s="15">
        <v>992</v>
      </c>
      <c r="H13" s="14">
        <v>492</v>
      </c>
      <c r="I13" s="14">
        <v>419</v>
      </c>
      <c r="J13" s="15">
        <v>911</v>
      </c>
      <c r="K13" s="16">
        <v>377</v>
      </c>
      <c r="L13" s="16">
        <v>415</v>
      </c>
      <c r="M13" s="17">
        <v>791</v>
      </c>
      <c r="N13" s="18">
        <v>61</v>
      </c>
      <c r="O13" s="18">
        <v>12</v>
      </c>
      <c r="P13" s="18">
        <v>69</v>
      </c>
      <c r="Q13" s="18">
        <v>15</v>
      </c>
      <c r="R13" s="18">
        <v>130</v>
      </c>
      <c r="S13" s="18">
        <v>13</v>
      </c>
      <c r="T13" s="18">
        <v>161</v>
      </c>
      <c r="U13" s="18">
        <v>33</v>
      </c>
      <c r="V13" s="18">
        <v>157</v>
      </c>
      <c r="W13" s="18">
        <v>38</v>
      </c>
      <c r="X13" s="18">
        <v>318</v>
      </c>
      <c r="Y13" s="18">
        <v>35</v>
      </c>
      <c r="Z13" s="18">
        <v>246</v>
      </c>
      <c r="AA13" s="19">
        <v>65.3</v>
      </c>
      <c r="AB13" s="18">
        <v>129</v>
      </c>
      <c r="AC13" s="20">
        <v>31</v>
      </c>
      <c r="AD13" s="21">
        <f t="shared" ref="AD13:AD43" si="0">AB13+Z13</f>
        <v>375</v>
      </c>
      <c r="AE13" s="19">
        <v>47.3</v>
      </c>
      <c r="AF13" s="18">
        <v>151</v>
      </c>
      <c r="AG13" s="19">
        <v>36.4</v>
      </c>
      <c r="AH13" s="18">
        <v>246</v>
      </c>
      <c r="AI13" s="19">
        <v>100</v>
      </c>
      <c r="AJ13" s="18">
        <v>129</v>
      </c>
      <c r="AK13" s="19">
        <v>100</v>
      </c>
      <c r="AL13" s="18">
        <v>375</v>
      </c>
      <c r="AM13" s="19">
        <v>100</v>
      </c>
      <c r="AN13" s="2"/>
      <c r="AO13" s="2"/>
    </row>
    <row r="14" spans="1:41" ht="19.5" customHeight="1" x14ac:dyDescent="0.25">
      <c r="A14" s="10">
        <v>2</v>
      </c>
      <c r="B14" s="11" t="str">
        <f>'[2]32'!B13</f>
        <v>Kampar</v>
      </c>
      <c r="C14" s="12" t="str">
        <f>'[2]32'!C13</f>
        <v>Air Tiris</v>
      </c>
      <c r="D14" s="13">
        <v>37</v>
      </c>
      <c r="E14" s="14">
        <v>537</v>
      </c>
      <c r="F14" s="14">
        <v>500</v>
      </c>
      <c r="G14" s="15">
        <v>1037</v>
      </c>
      <c r="H14" s="14">
        <v>511</v>
      </c>
      <c r="I14" s="14">
        <v>514</v>
      </c>
      <c r="J14" s="15">
        <v>1025</v>
      </c>
      <c r="K14" s="16">
        <v>446</v>
      </c>
      <c r="L14" s="16">
        <v>459</v>
      </c>
      <c r="M14" s="17">
        <v>904</v>
      </c>
      <c r="N14" s="18">
        <v>274</v>
      </c>
      <c r="O14" s="18">
        <v>51</v>
      </c>
      <c r="P14" s="18">
        <v>313</v>
      </c>
      <c r="Q14" s="18">
        <v>63</v>
      </c>
      <c r="R14" s="18">
        <v>587</v>
      </c>
      <c r="S14" s="18">
        <v>57</v>
      </c>
      <c r="T14" s="18">
        <v>445</v>
      </c>
      <c r="U14" s="18">
        <v>87</v>
      </c>
      <c r="V14" s="18">
        <v>435</v>
      </c>
      <c r="W14" s="18">
        <v>85</v>
      </c>
      <c r="X14" s="18">
        <v>880</v>
      </c>
      <c r="Y14" s="18">
        <v>86</v>
      </c>
      <c r="Z14" s="18">
        <v>430</v>
      </c>
      <c r="AA14" s="19">
        <v>96.4</v>
      </c>
      <c r="AB14" s="18">
        <v>377</v>
      </c>
      <c r="AC14" s="20">
        <v>82.3</v>
      </c>
      <c r="AD14" s="21">
        <f t="shared" si="0"/>
        <v>807</v>
      </c>
      <c r="AE14" s="19">
        <v>89.2</v>
      </c>
      <c r="AF14" s="18">
        <v>723</v>
      </c>
      <c r="AG14" s="19">
        <v>157.69999999999999</v>
      </c>
      <c r="AH14" s="18">
        <v>430</v>
      </c>
      <c r="AI14" s="19">
        <v>100</v>
      </c>
      <c r="AJ14" s="18">
        <v>377</v>
      </c>
      <c r="AK14" s="19">
        <v>100</v>
      </c>
      <c r="AL14" s="18">
        <v>807</v>
      </c>
      <c r="AM14" s="19">
        <v>100</v>
      </c>
      <c r="AN14" s="2"/>
      <c r="AO14" s="2"/>
    </row>
    <row r="15" spans="1:41" ht="19.5" customHeight="1" x14ac:dyDescent="0.25">
      <c r="A15" s="10">
        <v>3</v>
      </c>
      <c r="B15" s="11" t="str">
        <f>'[2]32'!B14</f>
        <v>Tambang</v>
      </c>
      <c r="C15" s="12" t="str">
        <f>'[2]32'!C14</f>
        <v>Tambang</v>
      </c>
      <c r="D15" s="13">
        <v>60</v>
      </c>
      <c r="E15" s="14">
        <v>1260</v>
      </c>
      <c r="F15" s="14">
        <v>1186</v>
      </c>
      <c r="G15" s="15">
        <v>2446</v>
      </c>
      <c r="H15" s="14">
        <v>1327</v>
      </c>
      <c r="I15" s="14">
        <v>1310</v>
      </c>
      <c r="J15" s="15">
        <v>2637</v>
      </c>
      <c r="K15" s="16">
        <v>974</v>
      </c>
      <c r="L15" s="16">
        <v>1155</v>
      </c>
      <c r="M15" s="17">
        <v>2129</v>
      </c>
      <c r="N15" s="18">
        <v>293</v>
      </c>
      <c r="O15" s="18">
        <v>23</v>
      </c>
      <c r="P15" s="18">
        <v>336</v>
      </c>
      <c r="Q15" s="18">
        <v>28</v>
      </c>
      <c r="R15" s="18">
        <v>629</v>
      </c>
      <c r="S15" s="18">
        <v>26</v>
      </c>
      <c r="T15" s="18">
        <v>257</v>
      </c>
      <c r="U15" s="18">
        <v>19</v>
      </c>
      <c r="V15" s="18">
        <v>251</v>
      </c>
      <c r="W15" s="18">
        <v>19</v>
      </c>
      <c r="X15" s="18">
        <v>508</v>
      </c>
      <c r="Y15" s="18">
        <v>19</v>
      </c>
      <c r="Z15" s="18">
        <v>261</v>
      </c>
      <c r="AA15" s="19">
        <v>29.1</v>
      </c>
      <c r="AB15" s="18">
        <v>325</v>
      </c>
      <c r="AC15" s="20">
        <v>37.1</v>
      </c>
      <c r="AD15" s="21">
        <f t="shared" si="0"/>
        <v>586</v>
      </c>
      <c r="AE15" s="19">
        <v>33.4</v>
      </c>
      <c r="AF15" s="18">
        <v>535</v>
      </c>
      <c r="AG15" s="19">
        <v>46.3</v>
      </c>
      <c r="AH15" s="18">
        <v>261</v>
      </c>
      <c r="AI15" s="19">
        <v>100</v>
      </c>
      <c r="AJ15" s="18">
        <v>325</v>
      </c>
      <c r="AK15" s="19">
        <v>100</v>
      </c>
      <c r="AL15" s="18">
        <v>586</v>
      </c>
      <c r="AM15" s="19">
        <v>100</v>
      </c>
      <c r="AN15" s="2"/>
      <c r="AO15" s="2"/>
    </row>
    <row r="16" spans="1:41" ht="19.5" customHeight="1" x14ac:dyDescent="0.25">
      <c r="A16" s="10">
        <v>4</v>
      </c>
      <c r="B16" s="11" t="str">
        <f>'[2]32'!B15</f>
        <v>XIII Koto Kampar</v>
      </c>
      <c r="C16" s="12" t="str">
        <f>'[2]32'!C15</f>
        <v>Batu Bersurat</v>
      </c>
      <c r="D16" s="13">
        <v>8</v>
      </c>
      <c r="E16" s="14">
        <v>99</v>
      </c>
      <c r="F16" s="14">
        <v>90</v>
      </c>
      <c r="G16" s="15">
        <v>189</v>
      </c>
      <c r="H16" s="14">
        <v>118</v>
      </c>
      <c r="I16" s="14">
        <v>77</v>
      </c>
      <c r="J16" s="15">
        <v>195</v>
      </c>
      <c r="K16" s="16">
        <v>67</v>
      </c>
      <c r="L16" s="16">
        <v>68</v>
      </c>
      <c r="M16" s="17">
        <v>135</v>
      </c>
      <c r="N16" s="18">
        <v>72</v>
      </c>
      <c r="O16" s="18">
        <v>73</v>
      </c>
      <c r="P16" s="18">
        <v>83</v>
      </c>
      <c r="Q16" s="18">
        <v>92</v>
      </c>
      <c r="R16" s="18">
        <v>155</v>
      </c>
      <c r="S16" s="18">
        <v>82</v>
      </c>
      <c r="T16" s="18">
        <v>52</v>
      </c>
      <c r="U16" s="18">
        <v>44</v>
      </c>
      <c r="V16" s="18">
        <v>50</v>
      </c>
      <c r="W16" s="18">
        <v>66</v>
      </c>
      <c r="X16" s="18">
        <v>102</v>
      </c>
      <c r="Y16" s="18">
        <v>52</v>
      </c>
      <c r="Z16" s="18">
        <v>46</v>
      </c>
      <c r="AA16" s="19">
        <v>69.5</v>
      </c>
      <c r="AB16" s="18">
        <v>41</v>
      </c>
      <c r="AC16" s="20">
        <v>59.4</v>
      </c>
      <c r="AD16" s="21">
        <f t="shared" si="0"/>
        <v>87</v>
      </c>
      <c r="AE16" s="19">
        <v>64.400000000000006</v>
      </c>
      <c r="AF16" s="18">
        <v>150</v>
      </c>
      <c r="AG16" s="19">
        <v>219</v>
      </c>
      <c r="AH16" s="18">
        <v>46</v>
      </c>
      <c r="AI16" s="19">
        <v>100</v>
      </c>
      <c r="AJ16" s="18">
        <v>41</v>
      </c>
      <c r="AK16" s="19">
        <v>100</v>
      </c>
      <c r="AL16" s="18">
        <v>87</v>
      </c>
      <c r="AM16" s="19">
        <v>100</v>
      </c>
      <c r="AN16" s="2"/>
      <c r="AO16" s="2"/>
    </row>
    <row r="17" spans="1:41" ht="19.5" customHeight="1" x14ac:dyDescent="0.25">
      <c r="A17" s="10"/>
      <c r="B17" s="11" t="str">
        <f>'[2]32'!B16</f>
        <v>XIII Koto Kampar</v>
      </c>
      <c r="C17" s="12" t="str">
        <f>'[2]32'!C16</f>
        <v>Gunung Bungsu</v>
      </c>
      <c r="D17" s="13">
        <v>6</v>
      </c>
      <c r="E17" s="14">
        <v>77</v>
      </c>
      <c r="F17" s="14">
        <v>77</v>
      </c>
      <c r="G17" s="15">
        <v>154</v>
      </c>
      <c r="H17" s="14">
        <v>68</v>
      </c>
      <c r="I17" s="14">
        <v>66</v>
      </c>
      <c r="J17" s="15">
        <v>134</v>
      </c>
      <c r="K17" s="16">
        <v>63</v>
      </c>
      <c r="L17" s="16">
        <v>59</v>
      </c>
      <c r="M17" s="17">
        <v>122</v>
      </c>
      <c r="N17" s="18">
        <v>58</v>
      </c>
      <c r="O17" s="18">
        <v>75</v>
      </c>
      <c r="P17" s="18">
        <v>66</v>
      </c>
      <c r="Q17" s="18">
        <v>86</v>
      </c>
      <c r="R17" s="18">
        <v>124</v>
      </c>
      <c r="S17" s="18">
        <v>81</v>
      </c>
      <c r="T17" s="18">
        <v>63</v>
      </c>
      <c r="U17" s="18">
        <v>93</v>
      </c>
      <c r="V17" s="18">
        <v>62</v>
      </c>
      <c r="W17" s="18">
        <v>94</v>
      </c>
      <c r="X17" s="18">
        <v>125</v>
      </c>
      <c r="Y17" s="18">
        <v>93</v>
      </c>
      <c r="Z17" s="18">
        <v>65</v>
      </c>
      <c r="AA17" s="19">
        <v>103.4</v>
      </c>
      <c r="AB17" s="18">
        <v>58</v>
      </c>
      <c r="AC17" s="20">
        <v>98.2</v>
      </c>
      <c r="AD17" s="21">
        <f t="shared" si="0"/>
        <v>123</v>
      </c>
      <c r="AE17" s="19">
        <v>100.9</v>
      </c>
      <c r="AF17" s="18">
        <v>91</v>
      </c>
      <c r="AG17" s="19">
        <v>155.4</v>
      </c>
      <c r="AH17" s="18">
        <v>65</v>
      </c>
      <c r="AI17" s="19">
        <v>100</v>
      </c>
      <c r="AJ17" s="18">
        <v>58</v>
      </c>
      <c r="AK17" s="19">
        <v>100</v>
      </c>
      <c r="AL17" s="18">
        <v>123</v>
      </c>
      <c r="AM17" s="19">
        <v>100</v>
      </c>
      <c r="AN17" s="2"/>
      <c r="AO17" s="2"/>
    </row>
    <row r="18" spans="1:41" ht="19.5" customHeight="1" x14ac:dyDescent="0.25">
      <c r="A18" s="10"/>
      <c r="B18" s="11" t="str">
        <f>'[2]32'!B17</f>
        <v>XIII Koto Kampar</v>
      </c>
      <c r="C18" s="12" t="str">
        <f>'[2]32'!C17</f>
        <v>Pulau Gadang</v>
      </c>
      <c r="D18" s="13">
        <v>8</v>
      </c>
      <c r="E18" s="14">
        <v>64</v>
      </c>
      <c r="F18" s="14">
        <v>56</v>
      </c>
      <c r="G18" s="15">
        <v>120</v>
      </c>
      <c r="H18" s="14">
        <v>93</v>
      </c>
      <c r="I18" s="14">
        <v>64</v>
      </c>
      <c r="J18" s="15">
        <v>157</v>
      </c>
      <c r="K18" s="16">
        <v>83</v>
      </c>
      <c r="L18" s="16">
        <v>66</v>
      </c>
      <c r="M18" s="17">
        <v>149</v>
      </c>
      <c r="N18" s="18">
        <v>51</v>
      </c>
      <c r="O18" s="18">
        <v>79</v>
      </c>
      <c r="P18" s="18">
        <v>58</v>
      </c>
      <c r="Q18" s="18">
        <v>104</v>
      </c>
      <c r="R18" s="18">
        <v>109</v>
      </c>
      <c r="S18" s="18">
        <v>91</v>
      </c>
      <c r="T18" s="18">
        <v>55</v>
      </c>
      <c r="U18" s="18">
        <v>59</v>
      </c>
      <c r="V18" s="18">
        <v>54</v>
      </c>
      <c r="W18" s="18">
        <v>84</v>
      </c>
      <c r="X18" s="18">
        <v>109</v>
      </c>
      <c r="Y18" s="18">
        <v>69</v>
      </c>
      <c r="Z18" s="18">
        <v>59</v>
      </c>
      <c r="AA18" s="19">
        <v>70.3</v>
      </c>
      <c r="AB18" s="18">
        <v>51</v>
      </c>
      <c r="AC18" s="20">
        <v>78.5</v>
      </c>
      <c r="AD18" s="21">
        <f t="shared" si="0"/>
        <v>110</v>
      </c>
      <c r="AE18" s="19">
        <v>73.900000000000006</v>
      </c>
      <c r="AF18" s="18">
        <v>101</v>
      </c>
      <c r="AG18" s="19">
        <v>154.19999999999999</v>
      </c>
      <c r="AH18" s="18">
        <v>59</v>
      </c>
      <c r="AI18" s="19">
        <v>100</v>
      </c>
      <c r="AJ18" s="18">
        <v>51</v>
      </c>
      <c r="AK18" s="19">
        <v>100</v>
      </c>
      <c r="AL18" s="18">
        <v>110</v>
      </c>
      <c r="AM18" s="19">
        <v>100</v>
      </c>
      <c r="AN18" s="2"/>
      <c r="AO18" s="2"/>
    </row>
    <row r="19" spans="1:41" ht="19.5" customHeight="1" x14ac:dyDescent="0.25">
      <c r="A19" s="10">
        <v>5</v>
      </c>
      <c r="B19" s="11" t="str">
        <f>'[2]32'!B18</f>
        <v>Kuok</v>
      </c>
      <c r="C19" s="12" t="str">
        <f>'[2]32'!C18</f>
        <v>Kuok</v>
      </c>
      <c r="D19" s="13">
        <v>23</v>
      </c>
      <c r="E19" s="14">
        <v>289</v>
      </c>
      <c r="F19" s="14">
        <v>254</v>
      </c>
      <c r="G19" s="15">
        <v>543</v>
      </c>
      <c r="H19" s="14">
        <v>283</v>
      </c>
      <c r="I19" s="14">
        <v>234</v>
      </c>
      <c r="J19" s="15">
        <v>517</v>
      </c>
      <c r="K19" s="16">
        <v>234</v>
      </c>
      <c r="L19" s="16">
        <v>233</v>
      </c>
      <c r="M19" s="17">
        <v>467</v>
      </c>
      <c r="N19" s="18">
        <v>204</v>
      </c>
      <c r="O19" s="18">
        <v>71</v>
      </c>
      <c r="P19" s="18">
        <v>234</v>
      </c>
      <c r="Q19" s="18">
        <v>92</v>
      </c>
      <c r="R19" s="18">
        <v>438</v>
      </c>
      <c r="S19" s="18">
        <v>81</v>
      </c>
      <c r="T19" s="18">
        <v>236</v>
      </c>
      <c r="U19" s="18">
        <v>83</v>
      </c>
      <c r="V19" s="18">
        <v>231</v>
      </c>
      <c r="W19" s="18">
        <v>99</v>
      </c>
      <c r="X19" s="18">
        <v>467</v>
      </c>
      <c r="Y19" s="18">
        <v>90</v>
      </c>
      <c r="Z19" s="18">
        <v>247</v>
      </c>
      <c r="AA19" s="19">
        <v>105.5</v>
      </c>
      <c r="AB19" s="18">
        <v>217</v>
      </c>
      <c r="AC19" s="20">
        <v>93</v>
      </c>
      <c r="AD19" s="21">
        <f t="shared" si="0"/>
        <v>464</v>
      </c>
      <c r="AE19" s="19">
        <v>99.3</v>
      </c>
      <c r="AF19" s="18">
        <v>341</v>
      </c>
      <c r="AG19" s="19">
        <v>146.19999999999999</v>
      </c>
      <c r="AH19" s="18">
        <v>247</v>
      </c>
      <c r="AI19" s="19">
        <v>100</v>
      </c>
      <c r="AJ19" s="18">
        <v>217</v>
      </c>
      <c r="AK19" s="19">
        <v>100</v>
      </c>
      <c r="AL19" s="18">
        <v>464</v>
      </c>
      <c r="AM19" s="19">
        <v>100</v>
      </c>
      <c r="AN19" s="2"/>
      <c r="AO19" s="2"/>
    </row>
    <row r="20" spans="1:41" ht="19.5" customHeight="1" x14ac:dyDescent="0.25">
      <c r="A20" s="10">
        <v>6</v>
      </c>
      <c r="B20" s="11" t="str">
        <f>'[2]32'!B19</f>
        <v>Siak Hulu</v>
      </c>
      <c r="C20" s="12" t="str">
        <f>'[2]32'!C19</f>
        <v>Pandau Jaya</v>
      </c>
      <c r="D20" s="13">
        <v>10</v>
      </c>
      <c r="E20" s="14">
        <v>294</v>
      </c>
      <c r="F20" s="14">
        <v>257</v>
      </c>
      <c r="G20" s="15">
        <v>551</v>
      </c>
      <c r="H20" s="14">
        <v>303</v>
      </c>
      <c r="I20" s="14">
        <v>293</v>
      </c>
      <c r="J20" s="15">
        <v>596</v>
      </c>
      <c r="K20" s="16">
        <v>216</v>
      </c>
      <c r="L20" s="16">
        <v>260</v>
      </c>
      <c r="M20" s="17">
        <v>476</v>
      </c>
      <c r="N20" s="18">
        <v>223</v>
      </c>
      <c r="O20" s="18">
        <v>76</v>
      </c>
      <c r="P20" s="18">
        <v>255</v>
      </c>
      <c r="Q20" s="18">
        <v>99</v>
      </c>
      <c r="R20" s="18">
        <v>478</v>
      </c>
      <c r="S20" s="18">
        <v>87</v>
      </c>
      <c r="T20" s="18">
        <v>215</v>
      </c>
      <c r="U20" s="18">
        <v>71</v>
      </c>
      <c r="V20" s="18">
        <v>210</v>
      </c>
      <c r="W20" s="18">
        <v>72</v>
      </c>
      <c r="X20" s="18">
        <v>425</v>
      </c>
      <c r="Y20" s="18">
        <v>71</v>
      </c>
      <c r="Z20" s="18">
        <v>174</v>
      </c>
      <c r="AA20" s="19">
        <v>80.7</v>
      </c>
      <c r="AB20" s="18">
        <v>153</v>
      </c>
      <c r="AC20" s="20">
        <v>58.8</v>
      </c>
      <c r="AD20" s="21">
        <f t="shared" si="0"/>
        <v>327</v>
      </c>
      <c r="AE20" s="19">
        <v>68.7</v>
      </c>
      <c r="AF20" s="18">
        <v>387</v>
      </c>
      <c r="AG20" s="19">
        <v>148.80000000000001</v>
      </c>
      <c r="AH20" s="18">
        <v>174</v>
      </c>
      <c r="AI20" s="19">
        <v>100</v>
      </c>
      <c r="AJ20" s="18">
        <v>153</v>
      </c>
      <c r="AK20" s="19">
        <v>100</v>
      </c>
      <c r="AL20" s="18">
        <v>327</v>
      </c>
      <c r="AM20" s="19">
        <v>100</v>
      </c>
      <c r="AN20" s="2"/>
      <c r="AO20" s="2"/>
    </row>
    <row r="21" spans="1:41" ht="19.5" customHeight="1" x14ac:dyDescent="0.25">
      <c r="A21" s="10"/>
      <c r="B21" s="11" t="str">
        <f>'[2]32'!B20</f>
        <v>Siak Hulu</v>
      </c>
      <c r="C21" s="12" t="str">
        <f>'[2]32'!C20</f>
        <v>Kubang Jaya</v>
      </c>
      <c r="D21" s="13">
        <v>20</v>
      </c>
      <c r="E21" s="14">
        <v>560</v>
      </c>
      <c r="F21" s="14">
        <v>590</v>
      </c>
      <c r="G21" s="15">
        <v>1150</v>
      </c>
      <c r="H21" s="14">
        <v>581</v>
      </c>
      <c r="I21" s="14">
        <v>512</v>
      </c>
      <c r="J21" s="15">
        <v>1093</v>
      </c>
      <c r="K21" s="16">
        <v>387</v>
      </c>
      <c r="L21" s="16">
        <v>482</v>
      </c>
      <c r="M21" s="17">
        <v>869</v>
      </c>
      <c r="N21" s="18">
        <v>510</v>
      </c>
      <c r="O21" s="18">
        <v>91</v>
      </c>
      <c r="P21" s="18">
        <v>583</v>
      </c>
      <c r="Q21" s="18">
        <v>99</v>
      </c>
      <c r="R21" s="18">
        <v>1093</v>
      </c>
      <c r="S21" s="18">
        <v>95</v>
      </c>
      <c r="T21" s="18">
        <v>288</v>
      </c>
      <c r="U21" s="18">
        <v>49</v>
      </c>
      <c r="V21" s="18">
        <v>281</v>
      </c>
      <c r="W21" s="18">
        <v>55</v>
      </c>
      <c r="X21" s="18">
        <v>569</v>
      </c>
      <c r="Y21" s="18">
        <v>52</v>
      </c>
      <c r="Z21" s="18">
        <v>359</v>
      </c>
      <c r="AA21" s="19">
        <v>92.9</v>
      </c>
      <c r="AB21" s="18">
        <v>227</v>
      </c>
      <c r="AC21" s="20">
        <v>47.1</v>
      </c>
      <c r="AD21" s="21">
        <f t="shared" si="0"/>
        <v>586</v>
      </c>
      <c r="AE21" s="19">
        <v>67.5</v>
      </c>
      <c r="AF21" s="18">
        <v>736</v>
      </c>
      <c r="AG21" s="19">
        <v>152.6</v>
      </c>
      <c r="AH21" s="18">
        <v>359</v>
      </c>
      <c r="AI21" s="19">
        <v>100</v>
      </c>
      <c r="AJ21" s="18">
        <v>227</v>
      </c>
      <c r="AK21" s="19">
        <v>100</v>
      </c>
      <c r="AL21" s="18">
        <v>586</v>
      </c>
      <c r="AM21" s="19">
        <v>100</v>
      </c>
      <c r="AN21" s="2"/>
      <c r="AO21" s="2"/>
    </row>
    <row r="22" spans="1:41" ht="19.5" customHeight="1" x14ac:dyDescent="0.25">
      <c r="A22" s="10"/>
      <c r="B22" s="11" t="str">
        <f>'[2]32'!B21</f>
        <v>Siak Hulu</v>
      </c>
      <c r="C22" s="12" t="str">
        <f>'[2]32'!C21</f>
        <v>Pangkalan Baru</v>
      </c>
      <c r="D22" s="13">
        <v>10</v>
      </c>
      <c r="E22" s="14">
        <v>280</v>
      </c>
      <c r="F22" s="14">
        <v>284</v>
      </c>
      <c r="G22" s="15">
        <v>564</v>
      </c>
      <c r="H22" s="14">
        <v>318</v>
      </c>
      <c r="I22" s="14">
        <v>303</v>
      </c>
      <c r="J22" s="15">
        <v>621</v>
      </c>
      <c r="K22" s="16">
        <v>285</v>
      </c>
      <c r="L22" s="16">
        <v>290</v>
      </c>
      <c r="M22" s="17">
        <v>575</v>
      </c>
      <c r="N22" s="18">
        <v>197</v>
      </c>
      <c r="O22" s="18">
        <v>70</v>
      </c>
      <c r="P22" s="18">
        <v>226</v>
      </c>
      <c r="Q22" s="18">
        <v>79</v>
      </c>
      <c r="R22" s="18">
        <v>423</v>
      </c>
      <c r="S22" s="18">
        <v>75</v>
      </c>
      <c r="T22" s="18">
        <v>226</v>
      </c>
      <c r="U22" s="18">
        <v>71</v>
      </c>
      <c r="V22" s="18">
        <v>221</v>
      </c>
      <c r="W22" s="18">
        <v>73</v>
      </c>
      <c r="X22" s="18">
        <v>447</v>
      </c>
      <c r="Y22" s="18">
        <v>72</v>
      </c>
      <c r="Z22" s="18">
        <v>255</v>
      </c>
      <c r="AA22" s="19">
        <v>89.5</v>
      </c>
      <c r="AB22" s="18">
        <v>224</v>
      </c>
      <c r="AC22" s="20">
        <v>77.3</v>
      </c>
      <c r="AD22" s="21">
        <f t="shared" si="0"/>
        <v>479</v>
      </c>
      <c r="AE22" s="19">
        <v>83.3</v>
      </c>
      <c r="AF22" s="18">
        <v>345</v>
      </c>
      <c r="AG22" s="19">
        <v>119</v>
      </c>
      <c r="AH22" s="18">
        <v>255</v>
      </c>
      <c r="AI22" s="19">
        <v>100</v>
      </c>
      <c r="AJ22" s="18">
        <v>224</v>
      </c>
      <c r="AK22" s="19">
        <v>100</v>
      </c>
      <c r="AL22" s="18">
        <v>479</v>
      </c>
      <c r="AM22" s="19">
        <v>100</v>
      </c>
      <c r="AN22" s="2"/>
      <c r="AO22" s="2"/>
    </row>
    <row r="23" spans="1:41" ht="19.5" customHeight="1" x14ac:dyDescent="0.25">
      <c r="A23" s="10">
        <v>7</v>
      </c>
      <c r="B23" s="11" t="str">
        <f>'[2]32'!B22</f>
        <v>Kampar Kiri</v>
      </c>
      <c r="C23" s="12" t="str">
        <f>'[2]32'!C22</f>
        <v>Lipat Kain</v>
      </c>
      <c r="D23" s="13">
        <v>30</v>
      </c>
      <c r="E23" s="14">
        <v>349</v>
      </c>
      <c r="F23" s="14">
        <v>355</v>
      </c>
      <c r="G23" s="15">
        <v>704</v>
      </c>
      <c r="H23" s="14">
        <v>352</v>
      </c>
      <c r="I23" s="14">
        <v>346</v>
      </c>
      <c r="J23" s="15">
        <v>698</v>
      </c>
      <c r="K23" s="16">
        <v>317</v>
      </c>
      <c r="L23" s="16">
        <v>342</v>
      </c>
      <c r="M23" s="17">
        <v>659</v>
      </c>
      <c r="N23" s="18">
        <v>366</v>
      </c>
      <c r="O23" s="18">
        <v>105</v>
      </c>
      <c r="P23" s="18">
        <v>420</v>
      </c>
      <c r="Q23" s="18">
        <v>118</v>
      </c>
      <c r="R23" s="18">
        <v>786</v>
      </c>
      <c r="S23" s="18">
        <v>112</v>
      </c>
      <c r="T23" s="18">
        <v>292</v>
      </c>
      <c r="U23" s="18">
        <v>83</v>
      </c>
      <c r="V23" s="18">
        <v>285</v>
      </c>
      <c r="W23" s="18">
        <v>82</v>
      </c>
      <c r="X23" s="18">
        <v>577</v>
      </c>
      <c r="Y23" s="18">
        <v>83</v>
      </c>
      <c r="Z23" s="18">
        <v>309</v>
      </c>
      <c r="AA23" s="19">
        <v>97.5</v>
      </c>
      <c r="AB23" s="18">
        <v>271</v>
      </c>
      <c r="AC23" s="20">
        <v>79.2</v>
      </c>
      <c r="AD23" s="21">
        <f t="shared" si="0"/>
        <v>580</v>
      </c>
      <c r="AE23" s="19">
        <v>88</v>
      </c>
      <c r="AF23" s="18">
        <v>486</v>
      </c>
      <c r="AG23" s="19">
        <v>141.9</v>
      </c>
      <c r="AH23" s="18">
        <v>309</v>
      </c>
      <c r="AI23" s="19">
        <v>100</v>
      </c>
      <c r="AJ23" s="18">
        <v>271</v>
      </c>
      <c r="AK23" s="19">
        <v>100</v>
      </c>
      <c r="AL23" s="18">
        <v>580</v>
      </c>
      <c r="AM23" s="19">
        <v>100</v>
      </c>
      <c r="AN23" s="2"/>
      <c r="AO23" s="2"/>
    </row>
    <row r="24" spans="1:41" ht="19.5" customHeight="1" x14ac:dyDescent="0.25">
      <c r="A24" s="10">
        <v>8</v>
      </c>
      <c r="B24" s="11" t="str">
        <f>'[2]32'!B23</f>
        <v>Kampar Kiri Hilir</v>
      </c>
      <c r="C24" s="12" t="str">
        <f>'[2]32'!C23</f>
        <v>Sungai Pagar</v>
      </c>
      <c r="D24" s="13">
        <v>12</v>
      </c>
      <c r="E24" s="14">
        <v>197</v>
      </c>
      <c r="F24" s="14">
        <v>197</v>
      </c>
      <c r="G24" s="15">
        <v>394</v>
      </c>
      <c r="H24" s="14">
        <v>220</v>
      </c>
      <c r="I24" s="14">
        <v>179</v>
      </c>
      <c r="J24" s="15">
        <v>399</v>
      </c>
      <c r="K24" s="16">
        <v>132</v>
      </c>
      <c r="L24" s="16">
        <v>171</v>
      </c>
      <c r="M24" s="17">
        <v>303</v>
      </c>
      <c r="N24" s="18">
        <v>123</v>
      </c>
      <c r="O24" s="18">
        <v>62</v>
      </c>
      <c r="P24" s="18">
        <v>140</v>
      </c>
      <c r="Q24" s="18">
        <v>71</v>
      </c>
      <c r="R24" s="18">
        <v>263</v>
      </c>
      <c r="S24" s="18">
        <v>67</v>
      </c>
      <c r="T24" s="18">
        <v>119</v>
      </c>
      <c r="U24" s="18">
        <v>54</v>
      </c>
      <c r="V24" s="18">
        <v>116</v>
      </c>
      <c r="W24" s="18">
        <v>65</v>
      </c>
      <c r="X24" s="18">
        <v>235</v>
      </c>
      <c r="Y24" s="18">
        <v>59</v>
      </c>
      <c r="Z24" s="18">
        <v>120</v>
      </c>
      <c r="AA24" s="19">
        <v>90.4</v>
      </c>
      <c r="AB24" s="18">
        <v>105</v>
      </c>
      <c r="AC24" s="20">
        <v>61.6</v>
      </c>
      <c r="AD24" s="21">
        <f t="shared" si="0"/>
        <v>225</v>
      </c>
      <c r="AE24" s="19">
        <v>74.2</v>
      </c>
      <c r="AF24" s="18">
        <v>217</v>
      </c>
      <c r="AG24" s="19">
        <v>127.1</v>
      </c>
      <c r="AH24" s="18">
        <v>120</v>
      </c>
      <c r="AI24" s="19">
        <v>100</v>
      </c>
      <c r="AJ24" s="18">
        <v>105</v>
      </c>
      <c r="AK24" s="19">
        <v>100</v>
      </c>
      <c r="AL24" s="18">
        <v>225</v>
      </c>
      <c r="AM24" s="19">
        <v>100</v>
      </c>
      <c r="AN24" s="2"/>
      <c r="AO24" s="2"/>
    </row>
    <row r="25" spans="1:41" ht="19.5" customHeight="1" x14ac:dyDescent="0.25">
      <c r="A25" s="10">
        <v>9</v>
      </c>
      <c r="B25" s="11" t="str">
        <f>'[2]32'!B24</f>
        <v>Kampar Kiri Hulu</v>
      </c>
      <c r="C25" s="12" t="str">
        <f>'[2]32'!C24</f>
        <v>Gema</v>
      </c>
      <c r="D25" s="13">
        <v>20</v>
      </c>
      <c r="E25" s="14">
        <v>82</v>
      </c>
      <c r="F25" s="14">
        <v>55</v>
      </c>
      <c r="G25" s="15">
        <v>137</v>
      </c>
      <c r="H25" s="14">
        <v>94</v>
      </c>
      <c r="I25" s="14">
        <v>75</v>
      </c>
      <c r="J25" s="15">
        <v>169</v>
      </c>
      <c r="K25" s="16">
        <v>62</v>
      </c>
      <c r="L25" s="16">
        <v>70</v>
      </c>
      <c r="M25" s="17">
        <v>133</v>
      </c>
      <c r="N25" s="18">
        <v>64</v>
      </c>
      <c r="O25" s="18">
        <v>78</v>
      </c>
      <c r="P25" s="18">
        <v>73</v>
      </c>
      <c r="Q25" s="18">
        <v>133</v>
      </c>
      <c r="R25" s="18">
        <v>137</v>
      </c>
      <c r="S25" s="18">
        <v>100</v>
      </c>
      <c r="T25" s="18">
        <v>79</v>
      </c>
      <c r="U25" s="18">
        <v>84</v>
      </c>
      <c r="V25" s="18">
        <v>77</v>
      </c>
      <c r="W25" s="18">
        <v>103</v>
      </c>
      <c r="X25" s="18">
        <v>156</v>
      </c>
      <c r="Y25" s="18">
        <v>92</v>
      </c>
      <c r="Z25" s="18">
        <v>75</v>
      </c>
      <c r="AA25" s="19">
        <v>120.1</v>
      </c>
      <c r="AB25" s="18">
        <v>66</v>
      </c>
      <c r="AC25" s="20">
        <v>93.6</v>
      </c>
      <c r="AD25" s="21">
        <f t="shared" si="0"/>
        <v>141</v>
      </c>
      <c r="AE25" s="19">
        <v>106</v>
      </c>
      <c r="AF25" s="18">
        <v>117</v>
      </c>
      <c r="AG25" s="19">
        <v>166</v>
      </c>
      <c r="AH25" s="18">
        <v>75</v>
      </c>
      <c r="AI25" s="19">
        <v>100</v>
      </c>
      <c r="AJ25" s="18">
        <v>66</v>
      </c>
      <c r="AK25" s="19">
        <v>100</v>
      </c>
      <c r="AL25" s="18">
        <v>141</v>
      </c>
      <c r="AM25" s="19">
        <v>100</v>
      </c>
      <c r="AN25" s="2"/>
      <c r="AO25" s="2"/>
    </row>
    <row r="26" spans="1:41" ht="19.5" customHeight="1" x14ac:dyDescent="0.25">
      <c r="A26" s="10"/>
      <c r="B26" s="11" t="str">
        <f>'[2]32'!B25</f>
        <v>Kampar Kiri Hulu</v>
      </c>
      <c r="C26" s="12" t="str">
        <f>'[2]32'!C25</f>
        <v>Batu Sasak</v>
      </c>
      <c r="D26" s="13">
        <v>7</v>
      </c>
      <c r="E26" s="14">
        <v>26</v>
      </c>
      <c r="F26" s="14">
        <v>21</v>
      </c>
      <c r="G26" s="15">
        <v>47</v>
      </c>
      <c r="H26" s="14">
        <v>24</v>
      </c>
      <c r="I26" s="14">
        <v>30</v>
      </c>
      <c r="J26" s="15">
        <v>54</v>
      </c>
      <c r="K26" s="16">
        <v>33</v>
      </c>
      <c r="L26" s="16">
        <v>20</v>
      </c>
      <c r="M26" s="17">
        <v>53</v>
      </c>
      <c r="N26" s="18">
        <v>22</v>
      </c>
      <c r="O26" s="18">
        <v>84</v>
      </c>
      <c r="P26" s="18">
        <v>25</v>
      </c>
      <c r="Q26" s="18">
        <v>119</v>
      </c>
      <c r="R26" s="18">
        <v>47</v>
      </c>
      <c r="S26" s="18">
        <v>100</v>
      </c>
      <c r="T26" s="18">
        <v>27</v>
      </c>
      <c r="U26" s="18">
        <v>114</v>
      </c>
      <c r="V26" s="18">
        <v>27</v>
      </c>
      <c r="W26" s="18">
        <v>89</v>
      </c>
      <c r="X26" s="18">
        <v>54</v>
      </c>
      <c r="Y26" s="18">
        <v>100</v>
      </c>
      <c r="Z26" s="18">
        <v>31</v>
      </c>
      <c r="AA26" s="19">
        <v>92.6</v>
      </c>
      <c r="AB26" s="18">
        <v>27</v>
      </c>
      <c r="AC26" s="20">
        <v>136.6</v>
      </c>
      <c r="AD26" s="21">
        <f t="shared" si="0"/>
        <v>58</v>
      </c>
      <c r="AE26" s="19">
        <v>109.1</v>
      </c>
      <c r="AF26" s="18">
        <v>29</v>
      </c>
      <c r="AG26" s="19">
        <v>146.1</v>
      </c>
      <c r="AH26" s="18">
        <v>31</v>
      </c>
      <c r="AI26" s="19">
        <v>100</v>
      </c>
      <c r="AJ26" s="18">
        <v>27</v>
      </c>
      <c r="AK26" s="19">
        <v>100</v>
      </c>
      <c r="AL26" s="18">
        <v>58</v>
      </c>
      <c r="AM26" s="19">
        <v>100</v>
      </c>
      <c r="AN26" s="2"/>
      <c r="AO26" s="2"/>
    </row>
    <row r="27" spans="1:41" ht="19.5" customHeight="1" x14ac:dyDescent="0.25">
      <c r="A27" s="10">
        <v>10</v>
      </c>
      <c r="B27" s="11" t="str">
        <f>'[2]32'!B26</f>
        <v>Tapung</v>
      </c>
      <c r="C27" s="12" t="str">
        <f>'[2]32'!C26</f>
        <v>Petapahan</v>
      </c>
      <c r="D27" s="13">
        <v>15</v>
      </c>
      <c r="E27" s="14">
        <v>234</v>
      </c>
      <c r="F27" s="14">
        <v>223</v>
      </c>
      <c r="G27" s="15">
        <v>457</v>
      </c>
      <c r="H27" s="14">
        <v>231</v>
      </c>
      <c r="I27" s="14">
        <v>234</v>
      </c>
      <c r="J27" s="15">
        <v>465</v>
      </c>
      <c r="K27" s="16">
        <v>189</v>
      </c>
      <c r="L27" s="16">
        <v>202</v>
      </c>
      <c r="M27" s="17">
        <v>392</v>
      </c>
      <c r="N27" s="18">
        <v>202</v>
      </c>
      <c r="O27" s="18">
        <v>86</v>
      </c>
      <c r="P27" s="18">
        <v>231</v>
      </c>
      <c r="Q27" s="18">
        <v>104</v>
      </c>
      <c r="R27" s="18">
        <v>433</v>
      </c>
      <c r="S27" s="18">
        <v>95</v>
      </c>
      <c r="T27" s="18">
        <v>222</v>
      </c>
      <c r="U27" s="18">
        <v>96</v>
      </c>
      <c r="V27" s="18">
        <v>218</v>
      </c>
      <c r="W27" s="18">
        <v>93</v>
      </c>
      <c r="X27" s="18">
        <v>440</v>
      </c>
      <c r="Y27" s="18">
        <v>95</v>
      </c>
      <c r="Z27" s="18">
        <v>219</v>
      </c>
      <c r="AA27" s="19">
        <v>115.7</v>
      </c>
      <c r="AB27" s="18">
        <v>192</v>
      </c>
      <c r="AC27" s="20">
        <v>94.9</v>
      </c>
      <c r="AD27" s="21">
        <f t="shared" si="0"/>
        <v>411</v>
      </c>
      <c r="AE27" s="19">
        <v>105</v>
      </c>
      <c r="AF27" s="18">
        <v>313</v>
      </c>
      <c r="AG27" s="19">
        <v>154.6</v>
      </c>
      <c r="AH27" s="18">
        <v>219</v>
      </c>
      <c r="AI27" s="19">
        <v>100</v>
      </c>
      <c r="AJ27" s="18">
        <v>192</v>
      </c>
      <c r="AK27" s="19">
        <v>100</v>
      </c>
      <c r="AL27" s="18">
        <v>411</v>
      </c>
      <c r="AM27" s="19">
        <v>100</v>
      </c>
      <c r="AN27" s="2"/>
      <c r="AO27" s="2"/>
    </row>
    <row r="28" spans="1:41" ht="19.5" customHeight="1" x14ac:dyDescent="0.25">
      <c r="A28" s="10"/>
      <c r="B28" s="11" t="str">
        <f>'[2]32'!B27</f>
        <v>Tapung</v>
      </c>
      <c r="C28" s="12" t="str">
        <f>'[2]32'!C27</f>
        <v>Pantai Cermin</v>
      </c>
      <c r="D28" s="13">
        <v>24</v>
      </c>
      <c r="E28" s="14">
        <v>518</v>
      </c>
      <c r="F28" s="14">
        <v>489</v>
      </c>
      <c r="G28" s="15">
        <v>1007</v>
      </c>
      <c r="H28" s="14">
        <v>531</v>
      </c>
      <c r="I28" s="14">
        <v>503</v>
      </c>
      <c r="J28" s="15">
        <v>1034</v>
      </c>
      <c r="K28" s="16">
        <v>385</v>
      </c>
      <c r="L28" s="16">
        <v>467</v>
      </c>
      <c r="M28" s="17">
        <v>851</v>
      </c>
      <c r="N28" s="18">
        <v>450</v>
      </c>
      <c r="O28" s="18">
        <v>87</v>
      </c>
      <c r="P28" s="18">
        <v>516</v>
      </c>
      <c r="Q28" s="18">
        <v>105</v>
      </c>
      <c r="R28" s="18">
        <v>966</v>
      </c>
      <c r="S28" s="18">
        <v>96</v>
      </c>
      <c r="T28" s="18">
        <v>400</v>
      </c>
      <c r="U28" s="18">
        <v>75</v>
      </c>
      <c r="V28" s="18">
        <v>391</v>
      </c>
      <c r="W28" s="18">
        <v>78</v>
      </c>
      <c r="X28" s="18">
        <v>791</v>
      </c>
      <c r="Y28" s="18">
        <v>76</v>
      </c>
      <c r="Z28" s="18">
        <v>399</v>
      </c>
      <c r="AA28" s="19">
        <v>103.6</v>
      </c>
      <c r="AB28" s="18">
        <v>350</v>
      </c>
      <c r="AC28" s="20">
        <v>75.099999999999994</v>
      </c>
      <c r="AD28" s="21">
        <f t="shared" si="0"/>
        <v>749</v>
      </c>
      <c r="AE28" s="19">
        <v>88</v>
      </c>
      <c r="AF28" s="18">
        <v>775</v>
      </c>
      <c r="AG28" s="19">
        <v>166.1</v>
      </c>
      <c r="AH28" s="18">
        <v>399</v>
      </c>
      <c r="AI28" s="19">
        <v>100</v>
      </c>
      <c r="AJ28" s="18">
        <v>350</v>
      </c>
      <c r="AK28" s="19">
        <v>100</v>
      </c>
      <c r="AL28" s="18">
        <v>749</v>
      </c>
      <c r="AM28" s="19">
        <v>100</v>
      </c>
      <c r="AN28" s="2"/>
      <c r="AO28" s="2"/>
    </row>
    <row r="29" spans="1:41" ht="19.5" customHeight="1" x14ac:dyDescent="0.25">
      <c r="A29" s="10"/>
      <c r="B29" s="11" t="str">
        <f>'[2]32'!B28</f>
        <v>Tapung</v>
      </c>
      <c r="C29" s="12" t="str">
        <f>'[2]32'!C28</f>
        <v>Tapung</v>
      </c>
      <c r="D29" s="13">
        <v>24</v>
      </c>
      <c r="E29" s="14">
        <v>352</v>
      </c>
      <c r="F29" s="14">
        <v>352</v>
      </c>
      <c r="G29" s="15">
        <v>704</v>
      </c>
      <c r="H29" s="14">
        <v>418</v>
      </c>
      <c r="I29" s="14">
        <v>435</v>
      </c>
      <c r="J29" s="15">
        <v>853</v>
      </c>
      <c r="K29" s="16">
        <v>384</v>
      </c>
      <c r="L29" s="16">
        <v>455</v>
      </c>
      <c r="M29" s="17">
        <v>839</v>
      </c>
      <c r="N29" s="18">
        <v>371</v>
      </c>
      <c r="O29" s="18">
        <v>105</v>
      </c>
      <c r="P29" s="18">
        <v>424</v>
      </c>
      <c r="Q29" s="18">
        <v>121</v>
      </c>
      <c r="R29" s="18">
        <v>795</v>
      </c>
      <c r="S29" s="18">
        <v>113</v>
      </c>
      <c r="T29" s="18">
        <v>386</v>
      </c>
      <c r="U29" s="18">
        <v>92</v>
      </c>
      <c r="V29" s="18">
        <v>378</v>
      </c>
      <c r="W29" s="18">
        <v>87</v>
      </c>
      <c r="X29" s="18">
        <v>764</v>
      </c>
      <c r="Y29" s="18">
        <v>90</v>
      </c>
      <c r="Z29" s="18">
        <v>422</v>
      </c>
      <c r="AA29" s="19">
        <v>109.8</v>
      </c>
      <c r="AB29" s="18">
        <v>370</v>
      </c>
      <c r="AC29" s="20">
        <v>81.5</v>
      </c>
      <c r="AD29" s="21">
        <f t="shared" si="0"/>
        <v>792</v>
      </c>
      <c r="AE29" s="19">
        <v>94.4</v>
      </c>
      <c r="AF29" s="18">
        <v>831</v>
      </c>
      <c r="AG29" s="19">
        <v>182.8</v>
      </c>
      <c r="AH29" s="18">
        <v>422</v>
      </c>
      <c r="AI29" s="19">
        <v>100</v>
      </c>
      <c r="AJ29" s="18">
        <v>370</v>
      </c>
      <c r="AK29" s="19">
        <v>100</v>
      </c>
      <c r="AL29" s="18">
        <v>792</v>
      </c>
      <c r="AM29" s="19">
        <v>100</v>
      </c>
      <c r="AN29" s="2"/>
      <c r="AO29" s="2"/>
    </row>
    <row r="30" spans="1:41" ht="19.5" customHeight="1" x14ac:dyDescent="0.25">
      <c r="A30" s="10">
        <v>11</v>
      </c>
      <c r="B30" s="11" t="str">
        <f>'[2]32'!B29</f>
        <v>Tapung Hilir</v>
      </c>
      <c r="C30" s="12" t="str">
        <f>'[2]32'!C29</f>
        <v>Kota Garo</v>
      </c>
      <c r="D30" s="13">
        <v>16</v>
      </c>
      <c r="E30" s="14">
        <v>268</v>
      </c>
      <c r="F30" s="14">
        <v>296</v>
      </c>
      <c r="G30" s="15">
        <v>564</v>
      </c>
      <c r="H30" s="14">
        <v>317</v>
      </c>
      <c r="I30" s="14">
        <v>310</v>
      </c>
      <c r="J30" s="15">
        <v>627</v>
      </c>
      <c r="K30" s="16">
        <v>247</v>
      </c>
      <c r="L30" s="16">
        <v>273</v>
      </c>
      <c r="M30" s="17">
        <v>520</v>
      </c>
      <c r="N30" s="18">
        <v>180</v>
      </c>
      <c r="O30" s="18">
        <v>67</v>
      </c>
      <c r="P30" s="18">
        <v>206</v>
      </c>
      <c r="Q30" s="18">
        <v>70</v>
      </c>
      <c r="R30" s="18">
        <v>386</v>
      </c>
      <c r="S30" s="18">
        <v>68</v>
      </c>
      <c r="T30" s="18">
        <v>259</v>
      </c>
      <c r="U30" s="18">
        <v>82</v>
      </c>
      <c r="V30" s="18">
        <v>254</v>
      </c>
      <c r="W30" s="18">
        <v>82</v>
      </c>
      <c r="X30" s="18">
        <v>513</v>
      </c>
      <c r="Y30" s="18">
        <v>82</v>
      </c>
      <c r="Z30" s="18">
        <v>246</v>
      </c>
      <c r="AA30" s="19">
        <v>99.7</v>
      </c>
      <c r="AB30" s="18">
        <v>216</v>
      </c>
      <c r="AC30" s="20">
        <v>79.2</v>
      </c>
      <c r="AD30" s="21">
        <f t="shared" si="0"/>
        <v>462</v>
      </c>
      <c r="AE30" s="19">
        <v>88.9</v>
      </c>
      <c r="AF30" s="18">
        <v>405</v>
      </c>
      <c r="AG30" s="19">
        <v>148.4</v>
      </c>
      <c r="AH30" s="18">
        <v>246</v>
      </c>
      <c r="AI30" s="19">
        <v>100</v>
      </c>
      <c r="AJ30" s="18">
        <v>216</v>
      </c>
      <c r="AK30" s="19">
        <v>100</v>
      </c>
      <c r="AL30" s="18">
        <v>462</v>
      </c>
      <c r="AM30" s="19">
        <v>100</v>
      </c>
      <c r="AN30" s="2"/>
      <c r="AO30" s="2"/>
    </row>
    <row r="31" spans="1:41" ht="19.5" customHeight="1" x14ac:dyDescent="0.25">
      <c r="A31" s="10"/>
      <c r="B31" s="11" t="str">
        <f>'[2]32'!B30</f>
        <v>Tapung Hilir</v>
      </c>
      <c r="C31" s="12" t="str">
        <f>'[2]32'!C30</f>
        <v>Tanah Tinggi</v>
      </c>
      <c r="D31" s="13">
        <v>22</v>
      </c>
      <c r="E31" s="14">
        <v>288</v>
      </c>
      <c r="F31" s="14">
        <v>248</v>
      </c>
      <c r="G31" s="15">
        <v>536</v>
      </c>
      <c r="H31" s="14">
        <v>314</v>
      </c>
      <c r="I31" s="14">
        <v>305</v>
      </c>
      <c r="J31" s="15">
        <v>619</v>
      </c>
      <c r="K31" s="16">
        <v>248</v>
      </c>
      <c r="L31" s="16">
        <v>272</v>
      </c>
      <c r="M31" s="17">
        <v>520</v>
      </c>
      <c r="N31" s="18">
        <v>204</v>
      </c>
      <c r="O31" s="18">
        <v>71</v>
      </c>
      <c r="P31" s="18">
        <v>233</v>
      </c>
      <c r="Q31" s="18">
        <v>94</v>
      </c>
      <c r="R31" s="18">
        <v>437</v>
      </c>
      <c r="S31" s="18">
        <v>82</v>
      </c>
      <c r="T31" s="18">
        <v>268</v>
      </c>
      <c r="U31" s="18">
        <v>85</v>
      </c>
      <c r="V31" s="18">
        <v>262</v>
      </c>
      <c r="W31" s="18">
        <v>86</v>
      </c>
      <c r="X31" s="18">
        <v>530</v>
      </c>
      <c r="Y31" s="18">
        <v>86</v>
      </c>
      <c r="Z31" s="18">
        <v>302</v>
      </c>
      <c r="AA31" s="19">
        <v>121.8</v>
      </c>
      <c r="AB31" s="18">
        <v>266</v>
      </c>
      <c r="AC31" s="20">
        <v>97.7</v>
      </c>
      <c r="AD31" s="21">
        <f t="shared" si="0"/>
        <v>568</v>
      </c>
      <c r="AE31" s="19">
        <v>109.2</v>
      </c>
      <c r="AF31" s="18">
        <v>408</v>
      </c>
      <c r="AG31" s="19">
        <v>150</v>
      </c>
      <c r="AH31" s="18">
        <v>302</v>
      </c>
      <c r="AI31" s="19">
        <v>100</v>
      </c>
      <c r="AJ31" s="18">
        <v>266</v>
      </c>
      <c r="AK31" s="19">
        <v>100</v>
      </c>
      <c r="AL31" s="18">
        <v>568</v>
      </c>
      <c r="AM31" s="19">
        <v>100</v>
      </c>
      <c r="AN31" s="2"/>
      <c r="AO31" s="2"/>
    </row>
    <row r="32" spans="1:41" ht="19.5" customHeight="1" x14ac:dyDescent="0.25">
      <c r="A32" s="10">
        <v>12</v>
      </c>
      <c r="B32" s="11" t="str">
        <f>'[2]32'!B31</f>
        <v>Tapung Hulu</v>
      </c>
      <c r="C32" s="12" t="str">
        <f>'[2]32'!C31</f>
        <v>Suka Ramai</v>
      </c>
      <c r="D32" s="13">
        <v>23</v>
      </c>
      <c r="E32" s="14">
        <v>395</v>
      </c>
      <c r="F32" s="14">
        <v>350</v>
      </c>
      <c r="G32" s="15">
        <v>745</v>
      </c>
      <c r="H32" s="14">
        <v>529</v>
      </c>
      <c r="I32" s="14">
        <v>483</v>
      </c>
      <c r="J32" s="15">
        <v>1012</v>
      </c>
      <c r="K32" s="16">
        <v>363</v>
      </c>
      <c r="L32" s="16">
        <v>403</v>
      </c>
      <c r="M32" s="17">
        <v>766</v>
      </c>
      <c r="N32" s="18">
        <v>382</v>
      </c>
      <c r="O32" s="18">
        <v>97</v>
      </c>
      <c r="P32" s="18">
        <v>438</v>
      </c>
      <c r="Q32" s="18">
        <v>125</v>
      </c>
      <c r="R32" s="18">
        <v>820</v>
      </c>
      <c r="S32" s="18">
        <v>110</v>
      </c>
      <c r="T32" s="18">
        <v>260</v>
      </c>
      <c r="U32" s="18">
        <v>49</v>
      </c>
      <c r="V32" s="18">
        <v>255</v>
      </c>
      <c r="W32" s="18">
        <v>53</v>
      </c>
      <c r="X32" s="18">
        <v>515</v>
      </c>
      <c r="Y32" s="18">
        <v>51</v>
      </c>
      <c r="Z32" s="18">
        <v>351</v>
      </c>
      <c r="AA32" s="19">
        <v>96.6</v>
      </c>
      <c r="AB32" s="18">
        <v>221</v>
      </c>
      <c r="AC32" s="20">
        <v>54.8</v>
      </c>
      <c r="AD32" s="21">
        <f t="shared" si="0"/>
        <v>572</v>
      </c>
      <c r="AE32" s="19">
        <v>74.599999999999994</v>
      </c>
      <c r="AF32" s="18">
        <v>668</v>
      </c>
      <c r="AG32" s="19">
        <v>165.8</v>
      </c>
      <c r="AH32" s="18">
        <v>351</v>
      </c>
      <c r="AI32" s="19">
        <v>100</v>
      </c>
      <c r="AJ32" s="18">
        <v>221</v>
      </c>
      <c r="AK32" s="19">
        <v>100</v>
      </c>
      <c r="AL32" s="18">
        <v>572</v>
      </c>
      <c r="AM32" s="19">
        <v>100</v>
      </c>
      <c r="AN32" s="2"/>
      <c r="AO32" s="2"/>
    </row>
    <row r="33" spans="1:41" ht="19.5" customHeight="1" x14ac:dyDescent="0.25">
      <c r="A33" s="10"/>
      <c r="B33" s="11" t="str">
        <f>'[2]32'!B32</f>
        <v>Tapung Hulu</v>
      </c>
      <c r="C33" s="12" t="str">
        <f>'[2]32'!C32</f>
        <v>Sinama Nenek</v>
      </c>
      <c r="D33" s="13">
        <v>23</v>
      </c>
      <c r="E33" s="14">
        <v>447</v>
      </c>
      <c r="F33" s="14">
        <v>422</v>
      </c>
      <c r="G33" s="15">
        <v>869</v>
      </c>
      <c r="H33" s="14">
        <v>429</v>
      </c>
      <c r="I33" s="14">
        <v>416</v>
      </c>
      <c r="J33" s="15">
        <v>845</v>
      </c>
      <c r="K33" s="16">
        <v>354</v>
      </c>
      <c r="L33" s="16">
        <v>342</v>
      </c>
      <c r="M33" s="17">
        <v>697</v>
      </c>
      <c r="N33" s="18">
        <v>389</v>
      </c>
      <c r="O33" s="18">
        <v>87</v>
      </c>
      <c r="P33" s="18">
        <v>446</v>
      </c>
      <c r="Q33" s="18">
        <v>106</v>
      </c>
      <c r="R33" s="18">
        <v>835</v>
      </c>
      <c r="S33" s="18">
        <v>96</v>
      </c>
      <c r="T33" s="18">
        <v>309</v>
      </c>
      <c r="U33" s="18">
        <v>72</v>
      </c>
      <c r="V33" s="18">
        <v>303</v>
      </c>
      <c r="W33" s="18">
        <v>73</v>
      </c>
      <c r="X33" s="18">
        <v>612</v>
      </c>
      <c r="Y33" s="18">
        <v>72</v>
      </c>
      <c r="Z33" s="18">
        <v>288</v>
      </c>
      <c r="AA33" s="19">
        <v>81.3</v>
      </c>
      <c r="AB33" s="18">
        <v>253</v>
      </c>
      <c r="AC33" s="20">
        <v>73.900000000000006</v>
      </c>
      <c r="AD33" s="21">
        <f t="shared" si="0"/>
        <v>541</v>
      </c>
      <c r="AE33" s="19">
        <v>77.7</v>
      </c>
      <c r="AF33" s="18">
        <v>671</v>
      </c>
      <c r="AG33" s="19">
        <v>195.9</v>
      </c>
      <c r="AH33" s="18">
        <v>288</v>
      </c>
      <c r="AI33" s="19">
        <v>100</v>
      </c>
      <c r="AJ33" s="18">
        <v>253</v>
      </c>
      <c r="AK33" s="19">
        <v>100</v>
      </c>
      <c r="AL33" s="18">
        <v>541</v>
      </c>
      <c r="AM33" s="19">
        <v>100</v>
      </c>
      <c r="AN33" s="2"/>
      <c r="AO33" s="2"/>
    </row>
    <row r="34" spans="1:41" ht="19.5" customHeight="1" x14ac:dyDescent="0.25">
      <c r="A34" s="10">
        <v>13</v>
      </c>
      <c r="B34" s="11" t="str">
        <f>'[2]32'!B33</f>
        <v>Salo</v>
      </c>
      <c r="C34" s="12" t="str">
        <f>'[2]32'!C33</f>
        <v>Salo</v>
      </c>
      <c r="D34" s="13">
        <v>16</v>
      </c>
      <c r="E34" s="14">
        <v>201</v>
      </c>
      <c r="F34" s="14">
        <v>181</v>
      </c>
      <c r="G34" s="15">
        <v>382</v>
      </c>
      <c r="H34" s="14">
        <v>204</v>
      </c>
      <c r="I34" s="14">
        <v>192</v>
      </c>
      <c r="J34" s="15">
        <v>396</v>
      </c>
      <c r="K34" s="16">
        <v>172</v>
      </c>
      <c r="L34" s="16">
        <v>171</v>
      </c>
      <c r="M34" s="17">
        <v>342</v>
      </c>
      <c r="N34" s="18">
        <v>100</v>
      </c>
      <c r="O34" s="18">
        <v>50</v>
      </c>
      <c r="P34" s="18">
        <v>114</v>
      </c>
      <c r="Q34" s="18">
        <v>63</v>
      </c>
      <c r="R34" s="18">
        <v>214</v>
      </c>
      <c r="S34" s="18">
        <v>56</v>
      </c>
      <c r="T34" s="18">
        <v>108</v>
      </c>
      <c r="U34" s="18">
        <v>53</v>
      </c>
      <c r="V34" s="18">
        <v>105</v>
      </c>
      <c r="W34" s="18">
        <v>55</v>
      </c>
      <c r="X34" s="18">
        <v>213</v>
      </c>
      <c r="Y34" s="18">
        <v>54</v>
      </c>
      <c r="Z34" s="18">
        <v>119</v>
      </c>
      <c r="AA34" s="19">
        <v>69.5</v>
      </c>
      <c r="AB34" s="18">
        <v>105</v>
      </c>
      <c r="AC34" s="20">
        <v>61.4</v>
      </c>
      <c r="AD34" s="21">
        <f t="shared" si="0"/>
        <v>224</v>
      </c>
      <c r="AE34" s="19">
        <v>65.400000000000006</v>
      </c>
      <c r="AF34" s="18">
        <v>235</v>
      </c>
      <c r="AG34" s="19">
        <v>137.6</v>
      </c>
      <c r="AH34" s="18">
        <v>119</v>
      </c>
      <c r="AI34" s="19">
        <v>100</v>
      </c>
      <c r="AJ34" s="18">
        <v>105</v>
      </c>
      <c r="AK34" s="19">
        <v>100</v>
      </c>
      <c r="AL34" s="18">
        <v>224</v>
      </c>
      <c r="AM34" s="19">
        <v>100</v>
      </c>
      <c r="AN34" s="2"/>
      <c r="AO34" s="2"/>
    </row>
    <row r="35" spans="1:41" ht="19.5" customHeight="1" x14ac:dyDescent="0.25">
      <c r="A35" s="10">
        <v>14</v>
      </c>
      <c r="B35" s="11" t="str">
        <f>'[2]32'!B34</f>
        <v>Rumbio Jaya</v>
      </c>
      <c r="C35" s="12" t="str">
        <f>'[2]32'!C34</f>
        <v>Rumbio</v>
      </c>
      <c r="D35" s="13">
        <v>15</v>
      </c>
      <c r="E35" s="14">
        <v>143</v>
      </c>
      <c r="F35" s="14">
        <v>134</v>
      </c>
      <c r="G35" s="15">
        <v>277</v>
      </c>
      <c r="H35" s="14">
        <v>207</v>
      </c>
      <c r="I35" s="14">
        <v>181</v>
      </c>
      <c r="J35" s="15">
        <v>388</v>
      </c>
      <c r="K35" s="16">
        <v>137</v>
      </c>
      <c r="L35" s="16">
        <v>154</v>
      </c>
      <c r="M35" s="17">
        <v>291</v>
      </c>
      <c r="N35" s="18">
        <v>109</v>
      </c>
      <c r="O35" s="18">
        <v>76</v>
      </c>
      <c r="P35" s="18">
        <v>125</v>
      </c>
      <c r="Q35" s="18">
        <v>93</v>
      </c>
      <c r="R35" s="18">
        <v>234</v>
      </c>
      <c r="S35" s="18">
        <v>84</v>
      </c>
      <c r="T35" s="18">
        <v>138</v>
      </c>
      <c r="U35" s="18">
        <v>67</v>
      </c>
      <c r="V35" s="18">
        <v>136</v>
      </c>
      <c r="W35" s="18">
        <v>75</v>
      </c>
      <c r="X35" s="18">
        <v>274</v>
      </c>
      <c r="Y35" s="18">
        <v>71</v>
      </c>
      <c r="Z35" s="18">
        <v>121</v>
      </c>
      <c r="AA35" s="19">
        <v>87.9</v>
      </c>
      <c r="AB35" s="18">
        <v>106</v>
      </c>
      <c r="AC35" s="20">
        <v>69</v>
      </c>
      <c r="AD35" s="21">
        <f t="shared" si="0"/>
        <v>227</v>
      </c>
      <c r="AE35" s="19">
        <v>77.900000000000006</v>
      </c>
      <c r="AF35" s="18">
        <v>422</v>
      </c>
      <c r="AG35" s="19">
        <v>274.3</v>
      </c>
      <c r="AH35" s="18">
        <v>121</v>
      </c>
      <c r="AI35" s="19">
        <v>100</v>
      </c>
      <c r="AJ35" s="18">
        <v>106</v>
      </c>
      <c r="AK35" s="19">
        <v>100</v>
      </c>
      <c r="AL35" s="18">
        <v>227</v>
      </c>
      <c r="AM35" s="19">
        <v>100</v>
      </c>
      <c r="AN35" s="2"/>
      <c r="AO35" s="2"/>
    </row>
    <row r="36" spans="1:41" ht="19.5" customHeight="1" x14ac:dyDescent="0.25">
      <c r="A36" s="10">
        <v>15</v>
      </c>
      <c r="B36" s="11" t="str">
        <f>'[2]32'!B35</f>
        <v>Bangkinang</v>
      </c>
      <c r="C36" s="12" t="str">
        <f>'[2]32'!C35</f>
        <v>Laboy Jaya</v>
      </c>
      <c r="D36" s="13">
        <v>26</v>
      </c>
      <c r="E36" s="14">
        <v>290</v>
      </c>
      <c r="F36" s="14">
        <v>272</v>
      </c>
      <c r="G36" s="15">
        <v>562</v>
      </c>
      <c r="H36" s="14">
        <v>322</v>
      </c>
      <c r="I36" s="14">
        <v>282</v>
      </c>
      <c r="J36" s="15">
        <v>604</v>
      </c>
      <c r="K36" s="16">
        <v>257</v>
      </c>
      <c r="L36" s="16">
        <v>264</v>
      </c>
      <c r="M36" s="17">
        <v>521</v>
      </c>
      <c r="N36" s="18">
        <v>228</v>
      </c>
      <c r="O36" s="18">
        <v>79</v>
      </c>
      <c r="P36" s="18">
        <v>262</v>
      </c>
      <c r="Q36" s="18">
        <v>96</v>
      </c>
      <c r="R36" s="18">
        <v>490</v>
      </c>
      <c r="S36" s="18">
        <v>87</v>
      </c>
      <c r="T36" s="18">
        <v>202</v>
      </c>
      <c r="U36" s="18">
        <v>63</v>
      </c>
      <c r="V36" s="18">
        <v>198</v>
      </c>
      <c r="W36" s="18">
        <v>70</v>
      </c>
      <c r="X36" s="18">
        <v>400</v>
      </c>
      <c r="Y36" s="18">
        <v>66</v>
      </c>
      <c r="Z36" s="18">
        <v>212</v>
      </c>
      <c r="AA36" s="19">
        <v>82.5</v>
      </c>
      <c r="AB36" s="18">
        <v>187</v>
      </c>
      <c r="AC36" s="20">
        <v>70.7</v>
      </c>
      <c r="AD36" s="21">
        <f t="shared" si="0"/>
        <v>399</v>
      </c>
      <c r="AE36" s="19">
        <v>76.5</v>
      </c>
      <c r="AF36" s="18">
        <v>403</v>
      </c>
      <c r="AG36" s="19">
        <v>152.6</v>
      </c>
      <c r="AH36" s="18">
        <v>212</v>
      </c>
      <c r="AI36" s="19">
        <v>100</v>
      </c>
      <c r="AJ36" s="18">
        <v>187</v>
      </c>
      <c r="AK36" s="19">
        <v>100</v>
      </c>
      <c r="AL36" s="18">
        <v>399</v>
      </c>
      <c r="AM36" s="19">
        <v>100</v>
      </c>
      <c r="AN36" s="2"/>
      <c r="AO36" s="2"/>
    </row>
    <row r="37" spans="1:41" ht="19.5" customHeight="1" x14ac:dyDescent="0.25">
      <c r="A37" s="10">
        <v>16</v>
      </c>
      <c r="B37" s="11" t="str">
        <f>'[2]32'!B36</f>
        <v>Perhentian Raja</v>
      </c>
      <c r="C37" s="12" t="str">
        <f>'[2]32'!C36</f>
        <v>Pantai Raja</v>
      </c>
      <c r="D37" s="13">
        <v>12</v>
      </c>
      <c r="E37" s="14">
        <v>214</v>
      </c>
      <c r="F37" s="14">
        <v>213</v>
      </c>
      <c r="G37" s="15">
        <v>427</v>
      </c>
      <c r="H37" s="14">
        <v>217</v>
      </c>
      <c r="I37" s="14">
        <v>193</v>
      </c>
      <c r="J37" s="15">
        <v>410</v>
      </c>
      <c r="K37" s="16">
        <v>149</v>
      </c>
      <c r="L37" s="16">
        <v>176</v>
      </c>
      <c r="M37" s="17">
        <v>325</v>
      </c>
      <c r="N37" s="18">
        <v>143</v>
      </c>
      <c r="O37" s="18">
        <v>67</v>
      </c>
      <c r="P37" s="18">
        <v>163</v>
      </c>
      <c r="Q37" s="18">
        <v>77</v>
      </c>
      <c r="R37" s="18">
        <v>306</v>
      </c>
      <c r="S37" s="18">
        <v>72</v>
      </c>
      <c r="T37" s="18">
        <v>106</v>
      </c>
      <c r="U37" s="18">
        <v>49</v>
      </c>
      <c r="V37" s="18">
        <v>103</v>
      </c>
      <c r="W37" s="18">
        <v>54</v>
      </c>
      <c r="X37" s="18">
        <v>209</v>
      </c>
      <c r="Y37" s="18">
        <v>51</v>
      </c>
      <c r="Z37" s="18">
        <v>105</v>
      </c>
      <c r="AA37" s="19">
        <v>70.7</v>
      </c>
      <c r="AB37" s="18">
        <v>93</v>
      </c>
      <c r="AC37" s="20">
        <v>52.7</v>
      </c>
      <c r="AD37" s="21">
        <f t="shared" si="0"/>
        <v>198</v>
      </c>
      <c r="AE37" s="19">
        <v>61</v>
      </c>
      <c r="AF37" s="18">
        <v>339</v>
      </c>
      <c r="AG37" s="19">
        <v>193</v>
      </c>
      <c r="AH37" s="18">
        <v>105</v>
      </c>
      <c r="AI37" s="19">
        <v>100</v>
      </c>
      <c r="AJ37" s="18">
        <v>93</v>
      </c>
      <c r="AK37" s="19">
        <v>100</v>
      </c>
      <c r="AL37" s="18">
        <v>198</v>
      </c>
      <c r="AM37" s="19">
        <v>100</v>
      </c>
      <c r="AN37" s="2"/>
      <c r="AO37" s="2"/>
    </row>
    <row r="38" spans="1:41" ht="19.5" customHeight="1" x14ac:dyDescent="0.25">
      <c r="A38" s="10">
        <v>17</v>
      </c>
      <c r="B38" s="11" t="str">
        <f>'[2]32'!B37</f>
        <v>Kampa</v>
      </c>
      <c r="C38" s="12" t="str">
        <f>'[2]32'!C37</f>
        <v>Kampa</v>
      </c>
      <c r="D38" s="13">
        <v>22</v>
      </c>
      <c r="E38" s="14">
        <v>230</v>
      </c>
      <c r="F38" s="14">
        <v>225</v>
      </c>
      <c r="G38" s="15">
        <v>455</v>
      </c>
      <c r="H38" s="14">
        <v>280</v>
      </c>
      <c r="I38" s="14">
        <v>265</v>
      </c>
      <c r="J38" s="15">
        <v>545</v>
      </c>
      <c r="K38" s="16">
        <v>242</v>
      </c>
      <c r="L38" s="16">
        <v>260</v>
      </c>
      <c r="M38" s="17">
        <v>503</v>
      </c>
      <c r="N38" s="18">
        <v>127</v>
      </c>
      <c r="O38" s="18">
        <v>55</v>
      </c>
      <c r="P38" s="18">
        <v>146</v>
      </c>
      <c r="Q38" s="18">
        <v>65</v>
      </c>
      <c r="R38" s="18">
        <v>273</v>
      </c>
      <c r="S38" s="18">
        <v>60</v>
      </c>
      <c r="T38" s="18">
        <v>188</v>
      </c>
      <c r="U38" s="18">
        <v>67</v>
      </c>
      <c r="V38" s="18">
        <v>184</v>
      </c>
      <c r="W38" s="18">
        <v>69</v>
      </c>
      <c r="X38" s="18">
        <v>372</v>
      </c>
      <c r="Y38" s="18">
        <v>68</v>
      </c>
      <c r="Z38" s="18">
        <v>183</v>
      </c>
      <c r="AA38" s="19">
        <v>75.3</v>
      </c>
      <c r="AB38" s="18">
        <v>160</v>
      </c>
      <c r="AC38" s="20">
        <v>61.7</v>
      </c>
      <c r="AD38" s="21">
        <f t="shared" si="0"/>
        <v>343</v>
      </c>
      <c r="AE38" s="19">
        <v>68.3</v>
      </c>
      <c r="AF38" s="18">
        <v>310</v>
      </c>
      <c r="AG38" s="19">
        <v>119.2</v>
      </c>
      <c r="AH38" s="18">
        <v>183</v>
      </c>
      <c r="AI38" s="19">
        <v>100</v>
      </c>
      <c r="AJ38" s="18">
        <v>160</v>
      </c>
      <c r="AK38" s="19">
        <v>100</v>
      </c>
      <c r="AL38" s="18">
        <v>343</v>
      </c>
      <c r="AM38" s="19">
        <v>100</v>
      </c>
      <c r="AN38" s="2"/>
      <c r="AO38" s="2"/>
    </row>
    <row r="39" spans="1:41" ht="19.5" customHeight="1" x14ac:dyDescent="0.25">
      <c r="A39" s="10">
        <v>18</v>
      </c>
      <c r="B39" s="11" t="str">
        <f>'[2]32'!B38</f>
        <v>Kampar Utara</v>
      </c>
      <c r="C39" s="12" t="str">
        <f>'[2]32'!C38</f>
        <v>Sawah</v>
      </c>
      <c r="D39" s="13">
        <v>18</v>
      </c>
      <c r="E39" s="14">
        <v>300</v>
      </c>
      <c r="F39" s="14">
        <v>258</v>
      </c>
      <c r="G39" s="15">
        <v>558</v>
      </c>
      <c r="H39" s="14">
        <v>287</v>
      </c>
      <c r="I39" s="14">
        <v>275</v>
      </c>
      <c r="J39" s="15">
        <v>562</v>
      </c>
      <c r="K39" s="16">
        <v>234</v>
      </c>
      <c r="L39" s="16">
        <v>261</v>
      </c>
      <c r="M39" s="17">
        <v>495</v>
      </c>
      <c r="N39" s="18">
        <v>173</v>
      </c>
      <c r="O39" s="18">
        <v>58</v>
      </c>
      <c r="P39" s="18">
        <v>197</v>
      </c>
      <c r="Q39" s="18">
        <v>77</v>
      </c>
      <c r="R39" s="18">
        <v>370</v>
      </c>
      <c r="S39" s="18">
        <v>66</v>
      </c>
      <c r="T39" s="18">
        <v>245</v>
      </c>
      <c r="U39" s="18">
        <v>85</v>
      </c>
      <c r="V39" s="18">
        <v>240</v>
      </c>
      <c r="W39" s="18">
        <v>87</v>
      </c>
      <c r="X39" s="18">
        <v>485</v>
      </c>
      <c r="Y39" s="18">
        <v>86</v>
      </c>
      <c r="Z39" s="18">
        <v>122</v>
      </c>
      <c r="AA39" s="19">
        <v>108</v>
      </c>
      <c r="AB39" s="18">
        <v>108</v>
      </c>
      <c r="AC39" s="20">
        <v>85.1</v>
      </c>
      <c r="AD39" s="21">
        <f t="shared" si="0"/>
        <v>230</v>
      </c>
      <c r="AE39" s="19">
        <v>95.9</v>
      </c>
      <c r="AF39" s="18">
        <v>385</v>
      </c>
      <c r="AG39" s="19">
        <v>147.5</v>
      </c>
      <c r="AH39" s="18">
        <v>122</v>
      </c>
      <c r="AI39" s="19">
        <v>100</v>
      </c>
      <c r="AJ39" s="18">
        <v>108</v>
      </c>
      <c r="AK39" s="19">
        <v>100</v>
      </c>
      <c r="AL39" s="18">
        <v>230</v>
      </c>
      <c r="AM39" s="19">
        <v>100</v>
      </c>
      <c r="AN39" s="2"/>
      <c r="AO39" s="2"/>
    </row>
    <row r="40" spans="1:41" ht="19.5" customHeight="1" x14ac:dyDescent="0.25">
      <c r="A40" s="10">
        <v>19</v>
      </c>
      <c r="B40" s="11" t="str">
        <f>'[2]32'!B39</f>
        <v>Kampar Kiri Tengah</v>
      </c>
      <c r="C40" s="12" t="str">
        <f>'[2]32'!C39</f>
        <v>Simalinyang</v>
      </c>
      <c r="D40" s="13">
        <v>21</v>
      </c>
      <c r="E40" s="14">
        <v>136</v>
      </c>
      <c r="F40" s="14">
        <v>104</v>
      </c>
      <c r="G40" s="15">
        <v>240</v>
      </c>
      <c r="H40" s="14">
        <v>108</v>
      </c>
      <c r="I40" s="14">
        <v>98</v>
      </c>
      <c r="J40" s="15">
        <v>206</v>
      </c>
      <c r="K40" s="16">
        <v>88</v>
      </c>
      <c r="L40" s="16">
        <v>108</v>
      </c>
      <c r="M40" s="17">
        <v>197</v>
      </c>
      <c r="N40" s="18">
        <v>85</v>
      </c>
      <c r="O40" s="18">
        <v>63</v>
      </c>
      <c r="P40" s="18">
        <v>98</v>
      </c>
      <c r="Q40" s="18">
        <v>94</v>
      </c>
      <c r="R40" s="18">
        <v>183</v>
      </c>
      <c r="S40" s="18">
        <v>76</v>
      </c>
      <c r="T40" s="18">
        <v>39</v>
      </c>
      <c r="U40" s="18">
        <v>36</v>
      </c>
      <c r="V40" s="18">
        <v>38</v>
      </c>
      <c r="W40" s="18">
        <v>39</v>
      </c>
      <c r="X40" s="18">
        <v>77</v>
      </c>
      <c r="Y40" s="18">
        <v>37</v>
      </c>
      <c r="Z40" s="22">
        <v>253</v>
      </c>
      <c r="AA40" s="19">
        <v>89.5</v>
      </c>
      <c r="AB40" s="22">
        <v>222</v>
      </c>
      <c r="AC40" s="20">
        <v>70.2</v>
      </c>
      <c r="AD40" s="21">
        <f t="shared" si="0"/>
        <v>475</v>
      </c>
      <c r="AE40" s="19">
        <v>78.900000000000006</v>
      </c>
      <c r="AF40" s="18">
        <v>150</v>
      </c>
      <c r="AG40" s="19">
        <v>138.6</v>
      </c>
      <c r="AH40" s="15">
        <v>253</v>
      </c>
      <c r="AI40" s="19">
        <v>100</v>
      </c>
      <c r="AJ40" s="15">
        <v>222</v>
      </c>
      <c r="AK40" s="19">
        <v>100</v>
      </c>
      <c r="AL40" s="18">
        <v>475</v>
      </c>
      <c r="AM40" s="19">
        <v>100</v>
      </c>
      <c r="AN40" s="2"/>
      <c r="AO40" s="2"/>
    </row>
    <row r="41" spans="1:41" ht="19.5" customHeight="1" x14ac:dyDescent="0.25">
      <c r="A41" s="10">
        <v>20</v>
      </c>
      <c r="B41" s="11" t="str">
        <f>'[2]32'!B40</f>
        <v>Gunung Sahilan</v>
      </c>
      <c r="C41" s="12" t="str">
        <f>'[2]32'!C40</f>
        <v>Gunung Sahilan</v>
      </c>
      <c r="D41" s="13">
        <v>7</v>
      </c>
      <c r="E41" s="14">
        <v>126</v>
      </c>
      <c r="F41" s="14">
        <v>117</v>
      </c>
      <c r="G41" s="15">
        <v>243</v>
      </c>
      <c r="H41" s="14">
        <v>130</v>
      </c>
      <c r="I41" s="14">
        <v>121</v>
      </c>
      <c r="J41" s="15">
        <v>251</v>
      </c>
      <c r="K41" s="16">
        <v>104</v>
      </c>
      <c r="L41" s="16">
        <v>90</v>
      </c>
      <c r="M41" s="17">
        <v>194</v>
      </c>
      <c r="N41" s="18">
        <v>104</v>
      </c>
      <c r="O41" s="18">
        <v>83</v>
      </c>
      <c r="P41" s="18">
        <v>119</v>
      </c>
      <c r="Q41" s="18">
        <v>102</v>
      </c>
      <c r="R41" s="18">
        <v>223</v>
      </c>
      <c r="S41" s="18">
        <v>92</v>
      </c>
      <c r="T41" s="18">
        <v>114</v>
      </c>
      <c r="U41" s="18">
        <v>88</v>
      </c>
      <c r="V41" s="18">
        <v>112</v>
      </c>
      <c r="W41" s="18">
        <v>92</v>
      </c>
      <c r="X41" s="18">
        <v>226</v>
      </c>
      <c r="Y41" s="18">
        <v>90</v>
      </c>
      <c r="Z41" s="18">
        <v>79</v>
      </c>
      <c r="AA41" s="19">
        <v>101.7</v>
      </c>
      <c r="AB41" s="18">
        <v>76</v>
      </c>
      <c r="AC41" s="20">
        <v>103</v>
      </c>
      <c r="AD41" s="21">
        <f t="shared" si="0"/>
        <v>155</v>
      </c>
      <c r="AE41" s="19">
        <v>102.3</v>
      </c>
      <c r="AF41" s="18">
        <v>196</v>
      </c>
      <c r="AG41" s="19">
        <v>217</v>
      </c>
      <c r="AH41" s="18">
        <v>79</v>
      </c>
      <c r="AI41" s="19">
        <v>100</v>
      </c>
      <c r="AJ41" s="18">
        <v>76</v>
      </c>
      <c r="AK41" s="19">
        <v>100</v>
      </c>
      <c r="AL41" s="18">
        <v>155</v>
      </c>
      <c r="AM41" s="19">
        <v>100</v>
      </c>
      <c r="AN41" s="2"/>
      <c r="AO41" s="2"/>
    </row>
    <row r="42" spans="1:41" ht="19.5" customHeight="1" x14ac:dyDescent="0.25">
      <c r="A42" s="10"/>
      <c r="B42" s="11" t="str">
        <f>'[2]32'!B41</f>
        <v>Gunung Sahilan</v>
      </c>
      <c r="C42" s="12" t="str">
        <f>'[2]32'!C41</f>
        <v>Gunung Sari</v>
      </c>
      <c r="D42" s="13">
        <v>7</v>
      </c>
      <c r="E42" s="14">
        <v>119</v>
      </c>
      <c r="F42" s="14">
        <v>137</v>
      </c>
      <c r="G42" s="15">
        <v>256</v>
      </c>
      <c r="H42" s="14">
        <v>150</v>
      </c>
      <c r="I42" s="14">
        <v>138</v>
      </c>
      <c r="J42" s="15">
        <v>288</v>
      </c>
      <c r="K42" s="16">
        <v>117</v>
      </c>
      <c r="L42" s="16">
        <v>129</v>
      </c>
      <c r="M42" s="17">
        <v>247</v>
      </c>
      <c r="N42" s="18">
        <v>64</v>
      </c>
      <c r="O42" s="18">
        <v>54</v>
      </c>
      <c r="P42" s="18">
        <v>74</v>
      </c>
      <c r="Q42" s="18">
        <v>54</v>
      </c>
      <c r="R42" s="18">
        <v>138</v>
      </c>
      <c r="S42" s="18">
        <v>54</v>
      </c>
      <c r="T42" s="18">
        <v>87</v>
      </c>
      <c r="U42" s="18">
        <v>58</v>
      </c>
      <c r="V42" s="18">
        <v>85</v>
      </c>
      <c r="W42" s="18">
        <v>62</v>
      </c>
      <c r="X42" s="18">
        <v>172</v>
      </c>
      <c r="Y42" s="18">
        <v>60</v>
      </c>
      <c r="Z42" s="18">
        <v>106</v>
      </c>
      <c r="AA42" s="19">
        <v>104.2</v>
      </c>
      <c r="AB42" s="18">
        <v>93</v>
      </c>
      <c r="AC42" s="20">
        <v>83.4</v>
      </c>
      <c r="AD42" s="21">
        <f t="shared" si="0"/>
        <v>199</v>
      </c>
      <c r="AE42" s="19">
        <v>93.3</v>
      </c>
      <c r="AF42" s="18">
        <v>305</v>
      </c>
      <c r="AG42" s="19">
        <v>236.4</v>
      </c>
      <c r="AH42" s="18">
        <v>106</v>
      </c>
      <c r="AI42" s="19">
        <v>100</v>
      </c>
      <c r="AJ42" s="18">
        <v>93</v>
      </c>
      <c r="AK42" s="19">
        <v>100</v>
      </c>
      <c r="AL42" s="18">
        <v>199</v>
      </c>
      <c r="AM42" s="19">
        <v>100</v>
      </c>
      <c r="AN42" s="2"/>
      <c r="AO42" s="2"/>
    </row>
    <row r="43" spans="1:41" ht="19.5" customHeight="1" x14ac:dyDescent="0.25">
      <c r="A43" s="10">
        <v>21</v>
      </c>
      <c r="B43" s="11" t="str">
        <f>'[2]32'!B42</f>
        <v>Koto Kampar Hulu</v>
      </c>
      <c r="C43" s="12" t="str">
        <f>'[2]32'!C42</f>
        <v>Sibiruang</v>
      </c>
      <c r="D43" s="13">
        <v>13</v>
      </c>
      <c r="E43" s="15">
        <v>208</v>
      </c>
      <c r="F43" s="15">
        <v>199</v>
      </c>
      <c r="G43" s="15">
        <v>407</v>
      </c>
      <c r="H43" s="15">
        <v>230</v>
      </c>
      <c r="I43" s="15">
        <v>198</v>
      </c>
      <c r="J43" s="15">
        <v>428</v>
      </c>
      <c r="K43" s="16">
        <v>152</v>
      </c>
      <c r="L43" s="16">
        <v>189</v>
      </c>
      <c r="M43" s="17">
        <v>340</v>
      </c>
      <c r="N43" s="18">
        <v>171</v>
      </c>
      <c r="O43" s="18">
        <v>82</v>
      </c>
      <c r="P43" s="18">
        <v>195</v>
      </c>
      <c r="Q43" s="18">
        <v>98</v>
      </c>
      <c r="R43" s="18">
        <v>366</v>
      </c>
      <c r="S43" s="18">
        <v>90</v>
      </c>
      <c r="T43" s="18">
        <v>155</v>
      </c>
      <c r="U43" s="18">
        <v>67</v>
      </c>
      <c r="V43" s="18">
        <v>151</v>
      </c>
      <c r="W43" s="18">
        <v>76</v>
      </c>
      <c r="X43" s="18">
        <v>306</v>
      </c>
      <c r="Y43" s="18">
        <v>71</v>
      </c>
      <c r="Z43" s="18">
        <v>147</v>
      </c>
      <c r="AA43" s="19">
        <v>96.9</v>
      </c>
      <c r="AB43" s="18">
        <v>129</v>
      </c>
      <c r="AC43" s="20">
        <v>68.400000000000006</v>
      </c>
      <c r="AD43" s="21">
        <f t="shared" si="0"/>
        <v>276</v>
      </c>
      <c r="AE43" s="19">
        <v>81.099999999999994</v>
      </c>
      <c r="AF43" s="18">
        <v>335</v>
      </c>
      <c r="AG43" s="19">
        <v>177.6</v>
      </c>
      <c r="AH43" s="18">
        <v>147</v>
      </c>
      <c r="AI43" s="19">
        <v>100</v>
      </c>
      <c r="AJ43" s="18">
        <v>129</v>
      </c>
      <c r="AK43" s="19">
        <v>100</v>
      </c>
      <c r="AL43" s="18">
        <v>276</v>
      </c>
      <c r="AM43" s="19">
        <v>100</v>
      </c>
      <c r="AN43" s="2"/>
      <c r="AO43" s="2"/>
    </row>
    <row r="44" spans="1:41" ht="19.5" customHeight="1" x14ac:dyDescent="0.25">
      <c r="A44" s="23"/>
      <c r="B44" s="24"/>
      <c r="C44" s="23"/>
      <c r="D44" s="25"/>
      <c r="E44" s="25"/>
      <c r="F44" s="25"/>
      <c r="G44" s="26"/>
      <c r="H44" s="25"/>
      <c r="I44" s="25"/>
      <c r="J44" s="25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8"/>
      <c r="AA44" s="29"/>
      <c r="AB44" s="28"/>
      <c r="AC44" s="29"/>
      <c r="AD44" s="27"/>
      <c r="AE44" s="29"/>
      <c r="AF44" s="27"/>
      <c r="AG44" s="30"/>
      <c r="AH44" s="27"/>
      <c r="AI44" s="29"/>
      <c r="AJ44" s="27"/>
      <c r="AK44" s="30"/>
      <c r="AL44" s="27"/>
      <c r="AM44" s="31"/>
      <c r="AN44" s="2"/>
      <c r="AO44" s="2"/>
    </row>
    <row r="45" spans="1:41" ht="19.5" customHeight="1" x14ac:dyDescent="0.25">
      <c r="A45" s="23"/>
      <c r="B45" s="24"/>
      <c r="C45" s="23"/>
      <c r="D45" s="25"/>
      <c r="E45" s="25"/>
      <c r="F45" s="25"/>
      <c r="G45" s="26"/>
      <c r="H45" s="25"/>
      <c r="I45" s="25"/>
      <c r="J45" s="25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8"/>
      <c r="AA45" s="32"/>
      <c r="AB45" s="33"/>
      <c r="AC45" s="32"/>
      <c r="AD45" s="27"/>
      <c r="AE45" s="32"/>
      <c r="AF45" s="34"/>
      <c r="AG45" s="35"/>
      <c r="AH45" s="34"/>
      <c r="AI45" s="32"/>
      <c r="AJ45" s="34"/>
      <c r="AK45" s="35"/>
      <c r="AL45" s="27"/>
      <c r="AM45" s="36"/>
      <c r="AN45" s="2"/>
      <c r="AO45" s="2"/>
    </row>
    <row r="46" spans="1:41" ht="19.5" customHeight="1" x14ac:dyDescent="0.25">
      <c r="A46" s="37" t="s">
        <v>19</v>
      </c>
      <c r="B46" s="37"/>
      <c r="C46" s="37"/>
      <c r="D46" s="37"/>
      <c r="E46" s="38">
        <f t="shared" ref="E46:M46" si="1">SUM(E13:E45)</f>
        <v>9100</v>
      </c>
      <c r="F46" s="38">
        <f t="shared" si="1"/>
        <v>8617</v>
      </c>
      <c r="G46" s="38">
        <f t="shared" si="1"/>
        <v>17717</v>
      </c>
      <c r="H46" s="38">
        <f t="shared" si="1"/>
        <v>9688</v>
      </c>
      <c r="I46" s="38">
        <f t="shared" si="1"/>
        <v>9051</v>
      </c>
      <c r="J46" s="38">
        <f t="shared" si="1"/>
        <v>18739</v>
      </c>
      <c r="K46" s="38">
        <f t="shared" si="1"/>
        <v>7498</v>
      </c>
      <c r="L46" s="38">
        <f t="shared" si="1"/>
        <v>8306</v>
      </c>
      <c r="M46" s="38">
        <f t="shared" si="1"/>
        <v>15805</v>
      </c>
      <c r="N46" s="38">
        <f>SUM(N13:N43)</f>
        <v>6000</v>
      </c>
      <c r="O46" s="39">
        <f>N46/E46*100</f>
        <v>65.934065934065927</v>
      </c>
      <c r="P46" s="38">
        <f>SUM(P13:P43)</f>
        <v>6868</v>
      </c>
      <c r="Q46" s="39">
        <f>P46/F46*100</f>
        <v>79.702912846698382</v>
      </c>
      <c r="R46" s="38">
        <f>SUM(R13:R43)</f>
        <v>12868</v>
      </c>
      <c r="S46" s="39">
        <f>R46/G46*100</f>
        <v>72.630806569961067</v>
      </c>
      <c r="T46" s="38">
        <f>SUM(T13:T43)</f>
        <v>6001</v>
      </c>
      <c r="U46" s="39">
        <f>T46/H46*100</f>
        <v>61.942609413707686</v>
      </c>
      <c r="V46" s="38">
        <f>SUM(V13:V43)</f>
        <v>5870</v>
      </c>
      <c r="W46" s="39">
        <f>V46/I46*100</f>
        <v>64.85471218649873</v>
      </c>
      <c r="X46" s="38">
        <f>SUM(X13:X43)</f>
        <v>11871</v>
      </c>
      <c r="Y46" s="39">
        <f>X46/J46*100</f>
        <v>63.34916484337478</v>
      </c>
      <c r="Z46" s="38">
        <f>SUM(Z13:Z45)</f>
        <v>6351</v>
      </c>
      <c r="AA46" s="40">
        <f>Z46/K46*100</f>
        <v>84.702587356628428</v>
      </c>
      <c r="AB46" s="38">
        <f>SUM(AB13:AB45)</f>
        <v>5418</v>
      </c>
      <c r="AC46" s="40">
        <f>AB46/L46*100</f>
        <v>65.229954249939809</v>
      </c>
      <c r="AD46" s="38">
        <f>SUM(AD13:AD45)</f>
        <v>11769</v>
      </c>
      <c r="AE46" s="40">
        <f>AD46/M46*100</f>
        <v>74.463777285669096</v>
      </c>
      <c r="AF46" s="38">
        <f>SUM(AF13:AF45)</f>
        <v>11560</v>
      </c>
      <c r="AG46" s="40">
        <f>AF46/L46*100</f>
        <v>139.17649891644595</v>
      </c>
      <c r="AH46" s="38">
        <f>SUM(AH13:AH45)</f>
        <v>6351</v>
      </c>
      <c r="AI46" s="40">
        <f>AH46/Z46*100</f>
        <v>100</v>
      </c>
      <c r="AJ46" s="38">
        <f>SUM(AJ13:AJ43)</f>
        <v>5418</v>
      </c>
      <c r="AK46" s="40">
        <f>AJ46/AB46*100</f>
        <v>100</v>
      </c>
      <c r="AL46" s="38">
        <f>SUM(AH46,AJ46)</f>
        <v>11769</v>
      </c>
      <c r="AM46" s="40">
        <f>AL46/AD46*100</f>
        <v>100</v>
      </c>
      <c r="AN46" s="2"/>
      <c r="AO46" s="2"/>
    </row>
    <row r="47" spans="1:41" ht="15.75" customHeight="1" x14ac:dyDescent="0.25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ht="15.75" customHeight="1" x14ac:dyDescent="0.25">
      <c r="A48" s="2" t="s">
        <v>20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41" ht="15.75" customHeight="1" x14ac:dyDescent="0.25">
      <c r="A50" s="2"/>
      <c r="B50" s="7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1:41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1:41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1:41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1:41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spans="1:41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  <row r="56" spans="1:41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</row>
    <row r="57" spans="1:41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</row>
    <row r="58" spans="1:41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spans="1:41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spans="1:41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spans="1:41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spans="1:41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1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spans="1:41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spans="1:41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1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spans="1:41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spans="1:41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1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1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1:41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1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1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1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1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1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1:41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41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41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1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1:41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spans="1:41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spans="1:41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spans="1:41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spans="1:41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spans="1:41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spans="1:41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spans="1:41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spans="1:41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spans="1:41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spans="1:41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</row>
    <row r="99" spans="1:41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</row>
    <row r="100" spans="1:41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</row>
    <row r="101" spans="1:41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</row>
    <row r="102" spans="1:41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</row>
    <row r="103" spans="1:41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</row>
    <row r="104" spans="1:41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</row>
    <row r="105" spans="1:41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</row>
    <row r="106" spans="1:41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</row>
    <row r="107" spans="1:41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</row>
    <row r="108" spans="1:41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</row>
    <row r="109" spans="1:41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</row>
    <row r="110" spans="1:41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</row>
    <row r="111" spans="1:41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</row>
    <row r="112" spans="1:41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</row>
    <row r="113" spans="1:41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</row>
    <row r="114" spans="1:41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</row>
    <row r="115" spans="1:41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</row>
    <row r="116" spans="1:41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</row>
    <row r="117" spans="1:41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</row>
    <row r="118" spans="1:41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</row>
    <row r="119" spans="1:41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</row>
    <row r="120" spans="1:41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</row>
    <row r="121" spans="1:41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</row>
    <row r="122" spans="1:41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</row>
    <row r="123" spans="1:41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</row>
    <row r="124" spans="1:41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</row>
    <row r="125" spans="1:41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</row>
    <row r="126" spans="1:41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</row>
    <row r="127" spans="1:41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</row>
    <row r="128" spans="1:41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</row>
    <row r="129" spans="1:41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</row>
    <row r="130" spans="1:41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</row>
    <row r="131" spans="1:41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</row>
    <row r="132" spans="1:41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</row>
    <row r="133" spans="1:41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</row>
    <row r="134" spans="1:41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</row>
    <row r="135" spans="1:41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</row>
    <row r="136" spans="1:41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</row>
    <row r="137" spans="1:41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</row>
    <row r="138" spans="1:41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</row>
    <row r="139" spans="1:41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</row>
    <row r="140" spans="1:41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</row>
    <row r="141" spans="1:41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</row>
    <row r="142" spans="1:41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</row>
    <row r="143" spans="1:41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</row>
    <row r="144" spans="1:41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</row>
    <row r="145" spans="1:41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</row>
    <row r="146" spans="1:41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</row>
    <row r="147" spans="1:41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</row>
    <row r="148" spans="1:41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</row>
    <row r="149" spans="1:41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</row>
    <row r="150" spans="1:41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</row>
    <row r="151" spans="1:41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</row>
    <row r="152" spans="1:41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</row>
    <row r="153" spans="1:41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</row>
    <row r="154" spans="1:41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</row>
    <row r="155" spans="1:41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</row>
    <row r="156" spans="1:41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</row>
    <row r="157" spans="1:41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</row>
    <row r="158" spans="1:41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</row>
    <row r="159" spans="1:41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</row>
    <row r="160" spans="1:41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</row>
    <row r="161" spans="1:41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</row>
    <row r="162" spans="1:41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</row>
    <row r="163" spans="1:41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</row>
    <row r="164" spans="1:41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</row>
    <row r="165" spans="1:41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</row>
    <row r="166" spans="1:41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</row>
    <row r="167" spans="1:41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</row>
    <row r="168" spans="1:41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</row>
    <row r="169" spans="1:41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</row>
    <row r="170" spans="1:41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</row>
    <row r="171" spans="1:41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</row>
    <row r="172" spans="1:41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</row>
    <row r="173" spans="1:41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</row>
    <row r="174" spans="1:41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</row>
    <row r="175" spans="1:41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</row>
    <row r="176" spans="1:41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</row>
    <row r="177" spans="1:41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</row>
    <row r="178" spans="1:41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</row>
    <row r="179" spans="1:41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</row>
    <row r="180" spans="1:41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</row>
    <row r="181" spans="1:41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</row>
    <row r="182" spans="1:41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</row>
    <row r="183" spans="1:41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</row>
    <row r="184" spans="1:41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</row>
    <row r="185" spans="1:41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</row>
    <row r="186" spans="1:41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</row>
    <row r="187" spans="1:41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</row>
    <row r="188" spans="1:41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</row>
    <row r="189" spans="1:41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</row>
    <row r="190" spans="1:41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</row>
    <row r="191" spans="1:41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</row>
    <row r="192" spans="1:41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</row>
    <row r="193" spans="1:41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</row>
    <row r="194" spans="1:41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</row>
    <row r="195" spans="1:41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</row>
    <row r="196" spans="1:41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</row>
    <row r="197" spans="1:41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</row>
    <row r="198" spans="1:41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</row>
    <row r="199" spans="1:41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</row>
    <row r="200" spans="1:41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</row>
    <row r="201" spans="1:41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</row>
    <row r="202" spans="1:41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</row>
    <row r="203" spans="1:41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</row>
    <row r="204" spans="1:41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</row>
    <row r="205" spans="1:41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</row>
    <row r="206" spans="1:41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</row>
    <row r="207" spans="1:41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</row>
    <row r="208" spans="1:41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</row>
    <row r="209" spans="1:41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</row>
    <row r="210" spans="1:41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</row>
    <row r="211" spans="1:41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</row>
    <row r="212" spans="1:41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</row>
    <row r="213" spans="1:41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</row>
    <row r="214" spans="1:41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</row>
    <row r="215" spans="1:41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</row>
    <row r="216" spans="1:41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</row>
    <row r="217" spans="1:41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</row>
    <row r="218" spans="1:41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</row>
    <row r="219" spans="1:41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</row>
    <row r="220" spans="1:41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</row>
    <row r="221" spans="1:41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</row>
    <row r="222" spans="1:41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</row>
    <row r="223" spans="1:41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</row>
    <row r="224" spans="1:41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</row>
    <row r="225" spans="1:41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</row>
    <row r="226" spans="1:41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</row>
    <row r="227" spans="1:41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</row>
    <row r="228" spans="1:41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</row>
    <row r="229" spans="1:41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</row>
    <row r="230" spans="1:41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</row>
    <row r="231" spans="1:41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</row>
    <row r="232" spans="1:41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</row>
    <row r="233" spans="1:41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</row>
    <row r="234" spans="1:41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</row>
    <row r="235" spans="1:41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</row>
    <row r="236" spans="1:41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</row>
    <row r="237" spans="1:41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</row>
    <row r="238" spans="1:41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</row>
    <row r="239" spans="1:41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</row>
    <row r="240" spans="1:41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</row>
    <row r="241" spans="1:41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</row>
    <row r="242" spans="1:41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</row>
    <row r="243" spans="1:41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</row>
    <row r="244" spans="1:41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</row>
    <row r="245" spans="1:41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</row>
    <row r="246" spans="1:41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</row>
    <row r="247" spans="1:41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</row>
    <row r="248" spans="1:41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</row>
    <row r="249" spans="1:41" ht="15.75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</row>
    <row r="250" spans="1:41" ht="15.75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</row>
    <row r="251" spans="1:41" ht="15.75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</row>
    <row r="252" spans="1:41" ht="15.75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</row>
    <row r="253" spans="1:41" ht="15.75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</row>
    <row r="254" spans="1:41" ht="15.75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</row>
    <row r="255" spans="1:41" ht="15.75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</row>
    <row r="256" spans="1:41" ht="15.75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</row>
    <row r="257" spans="1:41" ht="15.75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</row>
    <row r="258" spans="1:41" ht="15.75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</row>
    <row r="259" spans="1:41" ht="15.75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</row>
    <row r="260" spans="1:41" ht="15.75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</row>
    <row r="261" spans="1:41" ht="15.75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</row>
    <row r="262" spans="1:41" ht="15.75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</row>
    <row r="263" spans="1:41" ht="15.75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</row>
    <row r="264" spans="1:41" ht="15.75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</row>
    <row r="265" spans="1:41" ht="15.75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</row>
    <row r="266" spans="1:41" ht="15.75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</row>
    <row r="267" spans="1:41" ht="15.75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</row>
    <row r="268" spans="1:41" ht="15.75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</row>
    <row r="269" spans="1:41" ht="15.75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</row>
    <row r="270" spans="1:41" ht="15.75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</row>
    <row r="271" spans="1:41" ht="15.75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</row>
    <row r="272" spans="1:41" ht="15.75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</row>
    <row r="273" spans="1:41" ht="15.75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</row>
    <row r="274" spans="1:41" ht="15.75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</row>
    <row r="275" spans="1:41" ht="15.75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</row>
    <row r="276" spans="1:41" ht="15.75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</row>
    <row r="277" spans="1:41" ht="15.75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</row>
    <row r="278" spans="1:41" ht="15.75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</row>
    <row r="279" spans="1:41" ht="15.75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</row>
    <row r="280" spans="1:41" ht="15.75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</row>
    <row r="281" spans="1:41" ht="15.75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</row>
    <row r="282" spans="1:41" ht="15.75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</row>
    <row r="283" spans="1:41" ht="15.75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</row>
    <row r="284" spans="1:41" ht="15.75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</row>
    <row r="285" spans="1:41" ht="15.75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</row>
    <row r="286" spans="1:41" ht="15.75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</row>
    <row r="287" spans="1:41" ht="15.75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</row>
    <row r="288" spans="1:41" ht="15.75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</row>
    <row r="289" spans="1:41" ht="15.75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</row>
    <row r="290" spans="1:41" ht="15.75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</row>
    <row r="291" spans="1:41" ht="15.75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</row>
    <row r="292" spans="1:41" ht="15.75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</row>
    <row r="293" spans="1:41" ht="15.75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</row>
    <row r="294" spans="1:41" ht="15.75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</row>
    <row r="295" spans="1:41" ht="15.75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</row>
    <row r="296" spans="1:41" ht="15.75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</row>
    <row r="297" spans="1:41" ht="15.75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</row>
    <row r="298" spans="1:41" ht="15.75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</row>
    <row r="299" spans="1:41" ht="15.75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</row>
    <row r="300" spans="1:41" ht="15.75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</row>
    <row r="301" spans="1:41" ht="15.75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</row>
    <row r="302" spans="1:41" ht="15.75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</row>
    <row r="303" spans="1:41" ht="15.75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</row>
    <row r="304" spans="1:41" ht="15.75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</row>
    <row r="305" spans="1:41" ht="15.75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</row>
    <row r="306" spans="1:41" ht="15.75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</row>
    <row r="307" spans="1:41" ht="15.75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</row>
    <row r="308" spans="1:41" ht="15.75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</row>
    <row r="309" spans="1:41" ht="15.75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</row>
    <row r="310" spans="1:41" ht="15.75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</row>
    <row r="311" spans="1:41" ht="15.75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</row>
    <row r="312" spans="1:41" ht="15.75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</row>
    <row r="313" spans="1:41" ht="15.75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</row>
    <row r="314" spans="1:41" ht="15.75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</row>
    <row r="315" spans="1:41" ht="15.75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</row>
    <row r="316" spans="1:41" ht="15.75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</row>
    <row r="317" spans="1:41" ht="15.75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</row>
    <row r="318" spans="1:41" ht="15.75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</row>
    <row r="319" spans="1:41" ht="15.75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</row>
    <row r="320" spans="1:41" ht="15.75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</row>
    <row r="321" spans="1:41" ht="15.75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</row>
    <row r="322" spans="1:41" ht="15.75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</row>
    <row r="323" spans="1:41" ht="15.75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</row>
    <row r="324" spans="1:41" ht="15.75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</row>
    <row r="325" spans="1:41" ht="15.75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</row>
    <row r="326" spans="1:41" ht="15.75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</row>
    <row r="327" spans="1:41" ht="15.75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</row>
    <row r="328" spans="1:41" ht="15.75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</row>
    <row r="329" spans="1:41" ht="15.75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</row>
    <row r="330" spans="1:41" ht="15.75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</row>
    <row r="331" spans="1:41" ht="15.75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</row>
    <row r="332" spans="1:41" ht="15.75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</row>
    <row r="333" spans="1:41" ht="15.75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</row>
    <row r="334" spans="1:41" ht="15.75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</row>
    <row r="335" spans="1:41" ht="15.75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</row>
    <row r="336" spans="1:41" ht="15.75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</row>
    <row r="337" spans="1:41" ht="15.75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</row>
    <row r="338" spans="1:41" ht="15.75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</row>
    <row r="339" spans="1:41" ht="15.75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</row>
    <row r="340" spans="1:41" ht="15.75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</row>
    <row r="341" spans="1:41" ht="15.75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</row>
    <row r="342" spans="1:41" ht="15.75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</row>
    <row r="343" spans="1:41" ht="15.75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</row>
    <row r="344" spans="1:41" ht="15.75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</row>
    <row r="345" spans="1:41" ht="15.75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</row>
    <row r="346" spans="1:41" ht="15.75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</row>
    <row r="347" spans="1:41" ht="15.75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</row>
    <row r="348" spans="1:41" ht="15.75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</row>
    <row r="349" spans="1:41" ht="15.75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</row>
    <row r="350" spans="1:41" ht="15.75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</row>
    <row r="351" spans="1:41" ht="15.75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</row>
    <row r="352" spans="1:41" ht="15.75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</row>
    <row r="353" spans="1:41" ht="15.75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</row>
    <row r="354" spans="1:41" ht="15.75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</row>
    <row r="355" spans="1:41" ht="15.75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</row>
    <row r="356" spans="1:41" ht="15.75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</row>
    <row r="357" spans="1:41" ht="15.75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</row>
    <row r="358" spans="1:41" ht="15.75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</row>
    <row r="359" spans="1:41" ht="15.75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</row>
    <row r="360" spans="1:41" ht="15.75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</row>
    <row r="361" spans="1:41" ht="15.75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</row>
    <row r="362" spans="1:41" ht="15.75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</row>
    <row r="363" spans="1:41" ht="15.75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</row>
    <row r="364" spans="1:41" ht="15.75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</row>
    <row r="365" spans="1:41" ht="15.75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</row>
    <row r="366" spans="1:41" ht="15.75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</row>
    <row r="367" spans="1:41" ht="15.75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</row>
    <row r="368" spans="1:41" ht="15.75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</row>
    <row r="369" spans="1:41" ht="15.75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</row>
    <row r="370" spans="1:41" ht="15.75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</row>
    <row r="371" spans="1:41" ht="15.75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</row>
    <row r="372" spans="1:41" ht="15.75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</row>
    <row r="373" spans="1:41" ht="15.75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</row>
    <row r="374" spans="1:41" ht="15.75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</row>
    <row r="375" spans="1:41" ht="15.75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</row>
    <row r="376" spans="1:41" ht="15.75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</row>
    <row r="377" spans="1:41" ht="15.75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</row>
    <row r="378" spans="1:41" ht="15.75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</row>
    <row r="379" spans="1:41" ht="15.75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</row>
    <row r="380" spans="1:41" ht="15.75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</row>
    <row r="381" spans="1:41" ht="15.75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</row>
    <row r="382" spans="1:41" ht="15.75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</row>
    <row r="383" spans="1:41" ht="15.75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</row>
    <row r="384" spans="1:41" ht="15.75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</row>
    <row r="385" spans="1:41" ht="15.75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</row>
    <row r="386" spans="1:41" ht="15.75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</row>
    <row r="387" spans="1:41" ht="15.75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</row>
    <row r="388" spans="1:41" ht="15.75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</row>
    <row r="389" spans="1:41" ht="15.75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</row>
    <row r="390" spans="1:41" ht="15.75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</row>
    <row r="391" spans="1:41" ht="15.75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</row>
    <row r="392" spans="1:41" ht="15.75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</row>
    <row r="393" spans="1:41" ht="15.75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</row>
    <row r="394" spans="1:41" ht="15.75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</row>
    <row r="395" spans="1:41" ht="15.75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</row>
    <row r="396" spans="1:41" ht="15.75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</row>
    <row r="397" spans="1:41" ht="15.75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</row>
    <row r="398" spans="1:41" ht="15.75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</row>
    <row r="399" spans="1:41" ht="15.75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</row>
    <row r="400" spans="1:41" ht="15.75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</row>
    <row r="401" spans="1:41" ht="15.75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</row>
    <row r="402" spans="1:41" ht="15.75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</row>
    <row r="403" spans="1:41" ht="15.75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</row>
    <row r="404" spans="1:41" ht="15.75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</row>
    <row r="405" spans="1:41" ht="15.75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</row>
    <row r="406" spans="1:41" ht="15.75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</row>
    <row r="407" spans="1:41" ht="15.75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</row>
    <row r="408" spans="1:41" ht="15.75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</row>
    <row r="409" spans="1:41" ht="15.75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</row>
    <row r="410" spans="1:41" ht="15.75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</row>
    <row r="411" spans="1:41" ht="15.75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</row>
    <row r="412" spans="1:41" ht="15.75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</row>
    <row r="413" spans="1:41" ht="15.75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</row>
    <row r="414" spans="1:41" ht="15.75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</row>
    <row r="415" spans="1:41" ht="15.75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</row>
    <row r="416" spans="1:41" ht="15.75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</row>
    <row r="417" spans="1:41" ht="15.75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</row>
    <row r="418" spans="1:41" ht="15.75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</row>
    <row r="419" spans="1:41" ht="15.75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</row>
    <row r="420" spans="1:41" ht="15.75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</row>
    <row r="421" spans="1:41" ht="15.75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</row>
    <row r="422" spans="1:41" ht="15.75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</row>
    <row r="423" spans="1:41" ht="15.75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</row>
    <row r="424" spans="1:41" ht="15.75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</row>
    <row r="425" spans="1:41" ht="15.75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</row>
    <row r="426" spans="1:41" ht="15.75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</row>
    <row r="427" spans="1:41" ht="15.75" customHeight="1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</row>
    <row r="428" spans="1:41" ht="15.75" customHeight="1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</row>
    <row r="429" spans="1:41" ht="15.75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</row>
    <row r="430" spans="1:41" ht="15.75" customHeight="1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</row>
    <row r="431" spans="1:41" ht="15.75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</row>
    <row r="432" spans="1:41" ht="15.75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</row>
    <row r="433" spans="1:41" ht="15.75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</row>
    <row r="434" spans="1:41" ht="15.75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</row>
    <row r="435" spans="1:41" ht="15.75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</row>
    <row r="436" spans="1:41" ht="15.75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</row>
    <row r="437" spans="1:41" ht="15.75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</row>
    <row r="438" spans="1:41" ht="15.75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</row>
    <row r="439" spans="1:41" ht="15.75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</row>
    <row r="440" spans="1:41" ht="15.75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</row>
    <row r="441" spans="1:41" ht="15.75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</row>
    <row r="442" spans="1:41" ht="15.75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</row>
    <row r="443" spans="1:41" ht="15.75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</row>
    <row r="444" spans="1:41" ht="15.75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</row>
    <row r="445" spans="1:41" ht="15.75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</row>
    <row r="446" spans="1:41" ht="15.75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</row>
    <row r="447" spans="1:41" ht="15.75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</row>
    <row r="448" spans="1:41" ht="15.75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</row>
    <row r="449" spans="1:41" ht="15.75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</row>
    <row r="450" spans="1:41" ht="15.75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</row>
    <row r="451" spans="1:41" ht="15.75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</row>
    <row r="452" spans="1:41" ht="15.75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</row>
    <row r="453" spans="1:41" ht="15.75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</row>
    <row r="454" spans="1:41" ht="15.75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</row>
    <row r="455" spans="1:41" ht="15.75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</row>
    <row r="456" spans="1:41" ht="15.75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</row>
    <row r="457" spans="1:41" ht="15.75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</row>
    <row r="458" spans="1:41" ht="15.75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</row>
    <row r="459" spans="1:41" ht="15.75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</row>
    <row r="460" spans="1:41" ht="15.75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</row>
    <row r="461" spans="1:41" ht="15.75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</row>
    <row r="462" spans="1:41" ht="15.75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</row>
    <row r="463" spans="1:41" ht="15.75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</row>
    <row r="464" spans="1:41" ht="15.75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</row>
    <row r="465" spans="1:41" ht="15.75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</row>
    <row r="466" spans="1:41" ht="15.75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</row>
    <row r="467" spans="1:41" ht="15.75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</row>
    <row r="468" spans="1:41" ht="15.75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</row>
    <row r="469" spans="1:41" ht="15.75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</row>
    <row r="470" spans="1:41" ht="15.75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</row>
    <row r="471" spans="1:41" ht="15.75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</row>
    <row r="472" spans="1:41" ht="15.75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</row>
    <row r="473" spans="1:41" ht="15.75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</row>
    <row r="474" spans="1:41" ht="15.75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</row>
    <row r="475" spans="1:41" ht="15.75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</row>
    <row r="476" spans="1:41" ht="15.75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</row>
    <row r="477" spans="1:41" ht="15.75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</row>
    <row r="478" spans="1:41" ht="15.75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</row>
    <row r="479" spans="1:41" ht="15.75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</row>
    <row r="480" spans="1:41" ht="15.75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</row>
    <row r="481" spans="1:41" ht="15.75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</row>
    <row r="482" spans="1:41" ht="15.75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</row>
    <row r="483" spans="1:41" ht="15.75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</row>
    <row r="484" spans="1:41" ht="15.75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</row>
    <row r="485" spans="1:41" ht="15.75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</row>
    <row r="486" spans="1:41" ht="15.75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</row>
    <row r="487" spans="1:41" ht="15.75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</row>
    <row r="488" spans="1:41" ht="15.75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</row>
    <row r="489" spans="1:41" ht="15.75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</row>
    <row r="490" spans="1:41" ht="15.75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</row>
    <row r="491" spans="1:41" ht="15.75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</row>
    <row r="492" spans="1:41" ht="15.75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</row>
    <row r="493" spans="1:41" ht="15.75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</row>
    <row r="494" spans="1:41" ht="15.75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</row>
    <row r="495" spans="1:41" ht="15.75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</row>
    <row r="496" spans="1:41" ht="15.75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</row>
    <row r="497" spans="1:41" ht="15.75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</row>
    <row r="498" spans="1:41" ht="15.75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</row>
    <row r="499" spans="1:41" ht="15.75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</row>
    <row r="500" spans="1:41" ht="15.75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</row>
    <row r="501" spans="1:41" ht="15.75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</row>
    <row r="502" spans="1:41" ht="15.75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</row>
    <row r="503" spans="1:41" ht="15.75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</row>
    <row r="504" spans="1:41" ht="15.75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</row>
    <row r="505" spans="1:41" ht="15.75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</row>
    <row r="506" spans="1:41" ht="15.75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</row>
    <row r="507" spans="1:41" ht="15.75" customHeight="1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</row>
    <row r="508" spans="1:41" ht="15.75" customHeight="1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</row>
    <row r="509" spans="1:41" ht="15.75" customHeight="1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</row>
    <row r="510" spans="1:41" ht="15.75" customHeight="1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</row>
    <row r="511" spans="1:41" ht="15.75" customHeight="1" x14ac:dyDescent="0.2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</row>
    <row r="512" spans="1:41" ht="15.75" customHeight="1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</row>
    <row r="513" spans="1:41" ht="15.75" customHeight="1" x14ac:dyDescent="0.2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</row>
    <row r="514" spans="1:41" ht="15.75" customHeight="1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</row>
    <row r="515" spans="1:41" ht="15.75" customHeight="1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</row>
    <row r="516" spans="1:41" ht="15.75" customHeight="1" x14ac:dyDescent="0.2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</row>
    <row r="517" spans="1:41" ht="15.75" customHeight="1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</row>
    <row r="518" spans="1:41" ht="15.75" customHeight="1" x14ac:dyDescent="0.2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</row>
    <row r="519" spans="1:41" ht="15.75" customHeight="1" x14ac:dyDescent="0.2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</row>
    <row r="520" spans="1:41" ht="15.75" customHeight="1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</row>
    <row r="521" spans="1:41" ht="15.75" customHeight="1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</row>
    <row r="522" spans="1:41" ht="15.75" customHeight="1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</row>
    <row r="523" spans="1:41" ht="15.75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</row>
    <row r="524" spans="1:41" ht="15.75" customHeight="1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</row>
    <row r="525" spans="1:41" ht="15.75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</row>
    <row r="526" spans="1:41" ht="15.75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</row>
    <row r="527" spans="1:41" ht="15.75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</row>
    <row r="528" spans="1:41" ht="15.75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</row>
    <row r="529" spans="1:41" ht="15.75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</row>
    <row r="530" spans="1:41" ht="15.75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</row>
    <row r="531" spans="1:41" ht="15.75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</row>
    <row r="532" spans="1:41" ht="15.75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</row>
    <row r="533" spans="1:41" ht="15.75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</row>
    <row r="534" spans="1:41" ht="15.75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</row>
    <row r="535" spans="1:41" ht="15.75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</row>
    <row r="536" spans="1:41" ht="15.75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</row>
    <row r="537" spans="1:41" ht="15.75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</row>
    <row r="538" spans="1:41" ht="15.75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</row>
    <row r="539" spans="1:41" ht="15.75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</row>
    <row r="540" spans="1:41" ht="15.75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</row>
    <row r="541" spans="1:41" ht="15.75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</row>
    <row r="542" spans="1:41" ht="15.75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</row>
    <row r="543" spans="1:41" ht="15.75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</row>
    <row r="544" spans="1:41" ht="15.75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</row>
    <row r="545" spans="1:41" ht="15.75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</row>
    <row r="546" spans="1:41" ht="15.75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</row>
    <row r="547" spans="1:41" ht="15.75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</row>
    <row r="548" spans="1:41" ht="15.75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</row>
    <row r="549" spans="1:41" ht="15.75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</row>
    <row r="550" spans="1:41" ht="15.75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</row>
    <row r="551" spans="1:41" ht="15.75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</row>
    <row r="552" spans="1:41" ht="15.75" customHeight="1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</row>
    <row r="553" spans="1:41" ht="15.75" customHeight="1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</row>
    <row r="554" spans="1:41" ht="15.75" customHeight="1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</row>
    <row r="555" spans="1:41" ht="15.75" customHeight="1" x14ac:dyDescent="0.2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</row>
    <row r="556" spans="1:41" ht="15.75" customHeight="1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</row>
    <row r="557" spans="1:41" ht="15.75" customHeight="1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</row>
    <row r="558" spans="1:41" ht="15.75" customHeight="1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</row>
    <row r="559" spans="1:41" ht="15.75" customHeight="1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</row>
    <row r="560" spans="1:41" ht="15.75" customHeight="1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</row>
    <row r="561" spans="1:41" ht="15.75" customHeight="1" x14ac:dyDescent="0.2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</row>
    <row r="562" spans="1:41" ht="15.75" customHeight="1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</row>
    <row r="563" spans="1:41" ht="15.75" customHeight="1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</row>
    <row r="564" spans="1:41" ht="15.75" customHeight="1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</row>
    <row r="565" spans="1:41" ht="15.75" customHeight="1" x14ac:dyDescent="0.2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</row>
    <row r="566" spans="1:41" ht="15.75" customHeight="1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</row>
    <row r="567" spans="1:41" ht="15.75" customHeight="1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</row>
    <row r="568" spans="1:41" ht="15.75" customHeight="1" x14ac:dyDescent="0.2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</row>
    <row r="569" spans="1:41" ht="15.75" customHeight="1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</row>
    <row r="570" spans="1:41" ht="15.75" customHeight="1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</row>
    <row r="571" spans="1:41" ht="15.75" customHeight="1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</row>
    <row r="572" spans="1:41" ht="15.75" customHeight="1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</row>
    <row r="573" spans="1:41" ht="15.75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</row>
    <row r="574" spans="1:41" ht="15.75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</row>
    <row r="575" spans="1:41" ht="15.75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</row>
    <row r="576" spans="1:41" ht="15.75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</row>
    <row r="577" spans="1:41" ht="15.75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</row>
    <row r="578" spans="1:41" ht="15.75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</row>
    <row r="579" spans="1:41" ht="15.75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</row>
    <row r="580" spans="1:41" ht="15.75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</row>
    <row r="581" spans="1:41" ht="15.75" customHeight="1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</row>
    <row r="582" spans="1:41" ht="15.75" customHeight="1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</row>
    <row r="583" spans="1:41" ht="15.75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</row>
    <row r="584" spans="1:41" ht="15.75" customHeight="1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</row>
    <row r="585" spans="1:41" ht="15.75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</row>
    <row r="586" spans="1:41" ht="15.75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</row>
    <row r="587" spans="1:41" ht="15.75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</row>
    <row r="588" spans="1:41" ht="15.75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</row>
    <row r="589" spans="1:41" ht="15.75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</row>
    <row r="590" spans="1:41" ht="15.75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</row>
    <row r="591" spans="1:41" ht="15.75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</row>
    <row r="592" spans="1:41" ht="15.75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</row>
    <row r="593" spans="1:41" ht="15.75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</row>
    <row r="594" spans="1:41" ht="15.75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</row>
    <row r="595" spans="1:41" ht="15.75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</row>
    <row r="596" spans="1:41" ht="15.75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</row>
    <row r="597" spans="1:41" ht="15.75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</row>
    <row r="598" spans="1:41" ht="15.75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</row>
    <row r="599" spans="1:41" ht="15.75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</row>
    <row r="600" spans="1:41" ht="15.75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</row>
    <row r="601" spans="1:41" ht="15.75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</row>
    <row r="602" spans="1:41" ht="15.75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</row>
    <row r="603" spans="1:41" ht="15.75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</row>
    <row r="604" spans="1:41" ht="15.75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</row>
    <row r="605" spans="1:41" ht="15.75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</row>
    <row r="606" spans="1:41" ht="15.75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</row>
    <row r="607" spans="1:41" ht="15.75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</row>
    <row r="608" spans="1:41" ht="15.75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</row>
    <row r="609" spans="1:41" ht="15.75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</row>
    <row r="610" spans="1:41" ht="15.75" customHeight="1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</row>
    <row r="611" spans="1:41" ht="15.75" customHeight="1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</row>
    <row r="612" spans="1:41" ht="15.75" customHeight="1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</row>
    <row r="613" spans="1:41" ht="15.75" customHeight="1" x14ac:dyDescent="0.2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</row>
    <row r="614" spans="1:41" ht="15.75" customHeight="1" x14ac:dyDescent="0.2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</row>
    <row r="615" spans="1:41" ht="15.75" customHeight="1" x14ac:dyDescent="0.2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</row>
    <row r="616" spans="1:41" ht="15.75" customHeight="1" x14ac:dyDescent="0.2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</row>
    <row r="617" spans="1:41" ht="15.75" customHeight="1" x14ac:dyDescent="0.2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</row>
    <row r="618" spans="1:41" ht="15.75" customHeight="1" x14ac:dyDescent="0.2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</row>
    <row r="619" spans="1:41" ht="15.75" customHeight="1" x14ac:dyDescent="0.2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</row>
    <row r="620" spans="1:41" ht="15.75" customHeight="1" x14ac:dyDescent="0.2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</row>
    <row r="621" spans="1:41" ht="15.75" customHeight="1" x14ac:dyDescent="0.2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</row>
    <row r="622" spans="1:41" ht="15.75" customHeight="1" x14ac:dyDescent="0.2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</row>
    <row r="623" spans="1:41" ht="15.75" customHeight="1" x14ac:dyDescent="0.2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</row>
    <row r="624" spans="1:41" ht="15.75" customHeight="1" x14ac:dyDescent="0.2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</row>
    <row r="625" spans="1:41" ht="15.75" customHeight="1" x14ac:dyDescent="0.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</row>
    <row r="626" spans="1:41" ht="15.75" customHeight="1" x14ac:dyDescent="0.2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</row>
    <row r="627" spans="1:41" ht="15.75" customHeight="1" x14ac:dyDescent="0.2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</row>
    <row r="628" spans="1:41" ht="15.75" customHeight="1" x14ac:dyDescent="0.2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</row>
    <row r="629" spans="1:41" ht="15.75" customHeight="1" x14ac:dyDescent="0.2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</row>
    <row r="630" spans="1:41" ht="15.75" customHeight="1" x14ac:dyDescent="0.2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</row>
    <row r="631" spans="1:41" ht="15.75" customHeight="1" x14ac:dyDescent="0.2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</row>
    <row r="632" spans="1:41" ht="15.75" customHeight="1" x14ac:dyDescent="0.2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</row>
    <row r="633" spans="1:41" ht="15.75" customHeight="1" x14ac:dyDescent="0.2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</row>
    <row r="634" spans="1:41" ht="15.75" customHeight="1" x14ac:dyDescent="0.2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</row>
    <row r="635" spans="1:41" ht="15.75" customHeight="1" x14ac:dyDescent="0.2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</row>
    <row r="636" spans="1:41" ht="15.75" customHeight="1" x14ac:dyDescent="0.2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</row>
    <row r="637" spans="1:41" ht="15.75" customHeight="1" x14ac:dyDescent="0.2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</row>
    <row r="638" spans="1:41" ht="15.75" customHeight="1" x14ac:dyDescent="0.2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</row>
    <row r="639" spans="1:41" ht="15.75" customHeight="1" x14ac:dyDescent="0.2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</row>
    <row r="640" spans="1:41" ht="15.75" customHeight="1" x14ac:dyDescent="0.2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</row>
    <row r="641" spans="1:41" ht="15.75" customHeight="1" x14ac:dyDescent="0.2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</row>
    <row r="642" spans="1:41" ht="15.75" customHeight="1" x14ac:dyDescent="0.2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</row>
    <row r="643" spans="1:41" ht="15.75" customHeight="1" x14ac:dyDescent="0.2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</row>
    <row r="644" spans="1:41" ht="15.75" customHeight="1" x14ac:dyDescent="0.2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</row>
    <row r="645" spans="1:41" ht="15.75" customHeight="1" x14ac:dyDescent="0.2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</row>
    <row r="646" spans="1:41" ht="15.75" customHeight="1" x14ac:dyDescent="0.2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</row>
    <row r="647" spans="1:41" ht="15.75" customHeight="1" x14ac:dyDescent="0.2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</row>
    <row r="648" spans="1:41" ht="15.75" customHeight="1" x14ac:dyDescent="0.2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</row>
    <row r="649" spans="1:41" ht="15.75" customHeight="1" x14ac:dyDescent="0.2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</row>
    <row r="650" spans="1:41" ht="15.75" customHeight="1" x14ac:dyDescent="0.2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</row>
    <row r="651" spans="1:41" ht="15.75" customHeight="1" x14ac:dyDescent="0.2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</row>
    <row r="652" spans="1:41" ht="15.75" customHeight="1" x14ac:dyDescent="0.2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</row>
    <row r="653" spans="1:41" ht="15.75" customHeight="1" x14ac:dyDescent="0.2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</row>
    <row r="654" spans="1:41" ht="15.75" customHeight="1" x14ac:dyDescent="0.2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</row>
    <row r="655" spans="1:41" ht="15.75" customHeight="1" x14ac:dyDescent="0.2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</row>
    <row r="656" spans="1:41" ht="15.75" customHeight="1" x14ac:dyDescent="0.2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</row>
    <row r="657" spans="1:41" ht="15.75" customHeight="1" x14ac:dyDescent="0.2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</row>
    <row r="658" spans="1:41" ht="15.75" customHeight="1" x14ac:dyDescent="0.2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</row>
    <row r="659" spans="1:41" ht="15.75" customHeight="1" x14ac:dyDescent="0.2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</row>
    <row r="660" spans="1:41" ht="15.75" customHeight="1" x14ac:dyDescent="0.2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</row>
    <row r="661" spans="1:41" ht="15.75" customHeight="1" x14ac:dyDescent="0.2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</row>
    <row r="662" spans="1:41" ht="15.75" customHeight="1" x14ac:dyDescent="0.2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</row>
    <row r="663" spans="1:41" ht="15.75" customHeight="1" x14ac:dyDescent="0.2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</row>
    <row r="664" spans="1:41" ht="15.75" customHeight="1" x14ac:dyDescent="0.2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</row>
    <row r="665" spans="1:41" ht="15.75" customHeight="1" x14ac:dyDescent="0.2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</row>
    <row r="666" spans="1:41" ht="15.75" customHeight="1" x14ac:dyDescent="0.2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</row>
    <row r="667" spans="1:41" ht="15.75" customHeight="1" x14ac:dyDescent="0.2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</row>
    <row r="668" spans="1:41" ht="15.75" customHeight="1" x14ac:dyDescent="0.2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</row>
    <row r="669" spans="1:41" ht="15.75" customHeight="1" x14ac:dyDescent="0.2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</row>
    <row r="670" spans="1:41" ht="15.75" customHeight="1" x14ac:dyDescent="0.2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</row>
    <row r="671" spans="1:41" ht="15.75" customHeight="1" x14ac:dyDescent="0.2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</row>
    <row r="672" spans="1:41" ht="15.75" customHeight="1" x14ac:dyDescent="0.2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</row>
    <row r="673" spans="1:41" ht="15.75" customHeight="1" x14ac:dyDescent="0.2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</row>
    <row r="674" spans="1:41" ht="15.75" customHeight="1" x14ac:dyDescent="0.2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</row>
    <row r="675" spans="1:41" ht="15.75" customHeight="1" x14ac:dyDescent="0.2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</row>
    <row r="676" spans="1:41" ht="15.75" customHeight="1" x14ac:dyDescent="0.2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</row>
    <row r="677" spans="1:41" ht="15.75" customHeight="1" x14ac:dyDescent="0.2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</row>
    <row r="678" spans="1:41" ht="15.75" customHeight="1" x14ac:dyDescent="0.2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</row>
    <row r="679" spans="1:41" ht="15.75" customHeight="1" x14ac:dyDescent="0.2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</row>
    <row r="680" spans="1:41" ht="15.75" customHeight="1" x14ac:dyDescent="0.2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</row>
    <row r="681" spans="1:41" ht="15.75" customHeight="1" x14ac:dyDescent="0.2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</row>
    <row r="682" spans="1:41" ht="15.75" customHeight="1" x14ac:dyDescent="0.2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</row>
    <row r="683" spans="1:41" ht="15.75" customHeight="1" x14ac:dyDescent="0.2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</row>
    <row r="684" spans="1:41" ht="15.75" customHeight="1" x14ac:dyDescent="0.2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</row>
    <row r="685" spans="1:41" ht="15.75" customHeight="1" x14ac:dyDescent="0.2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</row>
    <row r="686" spans="1:41" ht="15.75" customHeight="1" x14ac:dyDescent="0.2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</row>
    <row r="687" spans="1:41" ht="15.75" customHeight="1" x14ac:dyDescent="0.2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</row>
    <row r="688" spans="1:41" ht="15.75" customHeight="1" x14ac:dyDescent="0.2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</row>
    <row r="689" spans="1:41" ht="15.75" customHeight="1" x14ac:dyDescent="0.2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</row>
    <row r="690" spans="1:41" ht="15.75" customHeight="1" x14ac:dyDescent="0.2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</row>
    <row r="691" spans="1:41" ht="15.75" customHeight="1" x14ac:dyDescent="0.2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</row>
    <row r="692" spans="1:41" ht="15.75" customHeight="1" x14ac:dyDescent="0.2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</row>
    <row r="693" spans="1:41" ht="15.75" customHeight="1" x14ac:dyDescent="0.2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</row>
    <row r="694" spans="1:41" ht="15.75" customHeight="1" x14ac:dyDescent="0.2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</row>
    <row r="695" spans="1:41" ht="15.75" customHeight="1" x14ac:dyDescent="0.2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</row>
    <row r="696" spans="1:41" ht="15.75" customHeight="1" x14ac:dyDescent="0.2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</row>
    <row r="697" spans="1:41" ht="15.75" customHeight="1" x14ac:dyDescent="0.2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</row>
    <row r="698" spans="1:41" ht="15.75" customHeight="1" x14ac:dyDescent="0.2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</row>
    <row r="699" spans="1:41" ht="15.75" customHeight="1" x14ac:dyDescent="0.2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</row>
    <row r="700" spans="1:41" ht="15.75" customHeight="1" x14ac:dyDescent="0.2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</row>
    <row r="701" spans="1:41" ht="15.75" customHeight="1" x14ac:dyDescent="0.2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</row>
    <row r="702" spans="1:41" ht="15.75" customHeight="1" x14ac:dyDescent="0.2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</row>
    <row r="703" spans="1:41" ht="15.75" customHeight="1" x14ac:dyDescent="0.2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</row>
    <row r="704" spans="1:41" ht="15.75" customHeight="1" x14ac:dyDescent="0.2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</row>
    <row r="705" spans="1:41" ht="15.75" customHeight="1" x14ac:dyDescent="0.2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</row>
    <row r="706" spans="1:41" ht="15.75" customHeight="1" x14ac:dyDescent="0.2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</row>
    <row r="707" spans="1:41" ht="15.75" customHeight="1" x14ac:dyDescent="0.2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</row>
    <row r="708" spans="1:41" ht="15.75" customHeight="1" x14ac:dyDescent="0.2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</row>
    <row r="709" spans="1:41" ht="15.75" customHeight="1" x14ac:dyDescent="0.2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</row>
    <row r="710" spans="1:41" ht="15.75" customHeight="1" x14ac:dyDescent="0.2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</row>
    <row r="711" spans="1:41" ht="15.75" customHeight="1" x14ac:dyDescent="0.2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</row>
    <row r="712" spans="1:41" ht="15.75" customHeight="1" x14ac:dyDescent="0.2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</row>
    <row r="713" spans="1:41" ht="15.75" customHeight="1" x14ac:dyDescent="0.2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</row>
    <row r="714" spans="1:41" ht="15.75" customHeight="1" x14ac:dyDescent="0.2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</row>
    <row r="715" spans="1:41" ht="15.75" customHeight="1" x14ac:dyDescent="0.2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</row>
    <row r="716" spans="1:41" ht="15.75" customHeight="1" x14ac:dyDescent="0.2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</row>
    <row r="717" spans="1:41" ht="15.75" customHeight="1" x14ac:dyDescent="0.2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</row>
    <row r="718" spans="1:41" ht="15.75" customHeight="1" x14ac:dyDescent="0.2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</row>
    <row r="719" spans="1:41" ht="15.75" customHeight="1" x14ac:dyDescent="0.2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</row>
    <row r="720" spans="1:41" ht="15.75" customHeight="1" x14ac:dyDescent="0.2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</row>
    <row r="721" spans="1:41" ht="15.75" customHeight="1" x14ac:dyDescent="0.2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</row>
    <row r="722" spans="1:41" ht="15.75" customHeight="1" x14ac:dyDescent="0.2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</row>
    <row r="723" spans="1:41" ht="15.75" customHeight="1" x14ac:dyDescent="0.2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</row>
    <row r="724" spans="1:41" ht="15.75" customHeight="1" x14ac:dyDescent="0.2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</row>
    <row r="725" spans="1:41" ht="15.75" customHeight="1" x14ac:dyDescent="0.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</row>
    <row r="726" spans="1:41" ht="15.75" customHeight="1" x14ac:dyDescent="0.2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</row>
    <row r="727" spans="1:41" ht="15.75" customHeight="1" x14ac:dyDescent="0.2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</row>
    <row r="728" spans="1:41" ht="15.75" customHeight="1" x14ac:dyDescent="0.2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</row>
    <row r="729" spans="1:41" ht="15.75" customHeight="1" x14ac:dyDescent="0.2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</row>
    <row r="730" spans="1:41" ht="15.75" customHeight="1" x14ac:dyDescent="0.2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</row>
    <row r="731" spans="1:41" ht="15.75" customHeight="1" x14ac:dyDescent="0.2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</row>
    <row r="732" spans="1:41" ht="15.75" customHeight="1" x14ac:dyDescent="0.2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</row>
    <row r="733" spans="1:41" ht="15.75" customHeight="1" x14ac:dyDescent="0.2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</row>
    <row r="734" spans="1:41" ht="15.75" customHeight="1" x14ac:dyDescent="0.2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</row>
    <row r="735" spans="1:41" ht="15.75" customHeight="1" x14ac:dyDescent="0.2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</row>
    <row r="736" spans="1:41" ht="15.75" customHeight="1" x14ac:dyDescent="0.2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</row>
    <row r="737" spans="1:41" ht="15.75" customHeight="1" x14ac:dyDescent="0.2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</row>
    <row r="738" spans="1:41" ht="15.75" customHeight="1" x14ac:dyDescent="0.2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</row>
    <row r="739" spans="1:41" ht="15.75" customHeight="1" x14ac:dyDescent="0.2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</row>
    <row r="740" spans="1:41" ht="15.75" customHeight="1" x14ac:dyDescent="0.2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</row>
    <row r="741" spans="1:41" ht="15.75" customHeight="1" x14ac:dyDescent="0.2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</row>
    <row r="742" spans="1:41" ht="15.75" customHeight="1" x14ac:dyDescent="0.2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</row>
    <row r="743" spans="1:41" ht="15.75" customHeight="1" x14ac:dyDescent="0.2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</row>
    <row r="744" spans="1:41" ht="15.75" customHeight="1" x14ac:dyDescent="0.2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</row>
    <row r="745" spans="1:41" ht="15.75" customHeight="1" x14ac:dyDescent="0.2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</row>
    <row r="746" spans="1:41" ht="15.75" customHeight="1" x14ac:dyDescent="0.2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</row>
    <row r="747" spans="1:41" ht="15.75" customHeight="1" x14ac:dyDescent="0.2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</row>
    <row r="748" spans="1:41" ht="15.75" customHeight="1" x14ac:dyDescent="0.2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</row>
    <row r="749" spans="1:41" ht="15.75" customHeight="1" x14ac:dyDescent="0.2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</row>
    <row r="750" spans="1:41" ht="15.75" customHeight="1" x14ac:dyDescent="0.2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</row>
    <row r="751" spans="1:41" ht="15.75" customHeight="1" x14ac:dyDescent="0.2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</row>
    <row r="752" spans="1:41" ht="15.75" customHeight="1" x14ac:dyDescent="0.2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</row>
    <row r="753" spans="1:41" ht="15.75" customHeight="1" x14ac:dyDescent="0.2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</row>
    <row r="754" spans="1:41" ht="15.75" customHeight="1" x14ac:dyDescent="0.2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</row>
    <row r="755" spans="1:41" ht="15.75" customHeight="1" x14ac:dyDescent="0.2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</row>
    <row r="756" spans="1:41" ht="15.75" customHeight="1" x14ac:dyDescent="0.2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</row>
    <row r="757" spans="1:41" ht="15.75" customHeight="1" x14ac:dyDescent="0.2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</row>
    <row r="758" spans="1:41" ht="15.75" customHeight="1" x14ac:dyDescent="0.2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</row>
    <row r="759" spans="1:41" ht="15.75" customHeight="1" x14ac:dyDescent="0.2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</row>
    <row r="760" spans="1:41" ht="15.75" customHeight="1" x14ac:dyDescent="0.2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</row>
    <row r="761" spans="1:41" ht="15.75" customHeight="1" x14ac:dyDescent="0.2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</row>
    <row r="762" spans="1:41" ht="15.75" customHeight="1" x14ac:dyDescent="0.2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</row>
    <row r="763" spans="1:41" ht="15.75" customHeight="1" x14ac:dyDescent="0.2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</row>
    <row r="764" spans="1:41" ht="15.75" customHeight="1" x14ac:dyDescent="0.2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</row>
    <row r="765" spans="1:41" ht="15.75" customHeight="1" x14ac:dyDescent="0.2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</row>
    <row r="766" spans="1:41" ht="15.75" customHeight="1" x14ac:dyDescent="0.2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</row>
    <row r="767" spans="1:41" ht="15.75" customHeight="1" x14ac:dyDescent="0.2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</row>
    <row r="768" spans="1:41" ht="15.75" customHeight="1" x14ac:dyDescent="0.2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</row>
    <row r="769" spans="1:41" ht="15.75" customHeight="1" x14ac:dyDescent="0.2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</row>
    <row r="770" spans="1:41" ht="15.75" customHeight="1" x14ac:dyDescent="0.2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</row>
    <row r="771" spans="1:41" ht="15.75" customHeight="1" x14ac:dyDescent="0.2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</row>
    <row r="772" spans="1:41" ht="15.75" customHeight="1" x14ac:dyDescent="0.2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</row>
    <row r="773" spans="1:41" ht="15.75" customHeight="1" x14ac:dyDescent="0.2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</row>
    <row r="774" spans="1:41" ht="15.75" customHeight="1" x14ac:dyDescent="0.2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</row>
    <row r="775" spans="1:41" ht="15.75" customHeight="1" x14ac:dyDescent="0.2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</row>
    <row r="776" spans="1:41" ht="15.75" customHeight="1" x14ac:dyDescent="0.2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</row>
    <row r="777" spans="1:41" ht="15.75" customHeight="1" x14ac:dyDescent="0.2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</row>
    <row r="778" spans="1:41" ht="15.75" customHeight="1" x14ac:dyDescent="0.2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</row>
    <row r="779" spans="1:41" ht="15.75" customHeight="1" x14ac:dyDescent="0.2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</row>
    <row r="780" spans="1:41" ht="15.75" customHeight="1" x14ac:dyDescent="0.2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</row>
    <row r="781" spans="1:41" ht="15.75" customHeight="1" x14ac:dyDescent="0.2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</row>
    <row r="782" spans="1:41" ht="15.75" customHeight="1" x14ac:dyDescent="0.2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</row>
    <row r="783" spans="1:41" ht="15.75" customHeight="1" x14ac:dyDescent="0.2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</row>
    <row r="784" spans="1:41" ht="15.75" customHeight="1" x14ac:dyDescent="0.2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</row>
    <row r="785" spans="1:41" ht="15.75" customHeight="1" x14ac:dyDescent="0.2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</row>
    <row r="786" spans="1:41" ht="15.75" customHeight="1" x14ac:dyDescent="0.2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</row>
    <row r="787" spans="1:41" ht="15.75" customHeight="1" x14ac:dyDescent="0.2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</row>
    <row r="788" spans="1:41" ht="15.75" customHeight="1" x14ac:dyDescent="0.2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</row>
    <row r="789" spans="1:41" ht="15.75" customHeight="1" x14ac:dyDescent="0.2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</row>
    <row r="790" spans="1:41" ht="15.75" customHeight="1" x14ac:dyDescent="0.2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</row>
    <row r="791" spans="1:41" ht="15.75" customHeight="1" x14ac:dyDescent="0.2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</row>
    <row r="792" spans="1:41" ht="15.75" customHeight="1" x14ac:dyDescent="0.2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</row>
    <row r="793" spans="1:41" ht="15.75" customHeight="1" x14ac:dyDescent="0.2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</row>
    <row r="794" spans="1:41" ht="15.75" customHeight="1" x14ac:dyDescent="0.2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</row>
    <row r="795" spans="1:41" ht="15.75" customHeight="1" x14ac:dyDescent="0.2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</row>
    <row r="796" spans="1:41" ht="15.75" customHeight="1" x14ac:dyDescent="0.2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</row>
    <row r="797" spans="1:41" ht="15.75" customHeight="1" x14ac:dyDescent="0.2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</row>
    <row r="798" spans="1:41" ht="15.75" customHeight="1" x14ac:dyDescent="0.2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</row>
    <row r="799" spans="1:41" ht="15.75" customHeight="1" x14ac:dyDescent="0.2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</row>
    <row r="800" spans="1:41" ht="15.75" customHeight="1" x14ac:dyDescent="0.2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</row>
    <row r="801" spans="1:41" ht="15.75" customHeight="1" x14ac:dyDescent="0.2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</row>
    <row r="802" spans="1:41" ht="15.75" customHeight="1" x14ac:dyDescent="0.2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</row>
    <row r="803" spans="1:41" ht="15.75" customHeight="1" x14ac:dyDescent="0.2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</row>
    <row r="804" spans="1:41" ht="15.75" customHeight="1" x14ac:dyDescent="0.2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</row>
    <row r="805" spans="1:41" ht="15.75" customHeight="1" x14ac:dyDescent="0.2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</row>
    <row r="806" spans="1:41" ht="15.75" customHeight="1" x14ac:dyDescent="0.2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</row>
    <row r="807" spans="1:41" ht="15.75" customHeight="1" x14ac:dyDescent="0.2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</row>
    <row r="808" spans="1:41" ht="15.75" customHeight="1" x14ac:dyDescent="0.2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</row>
    <row r="809" spans="1:41" ht="15.75" customHeight="1" x14ac:dyDescent="0.2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</row>
    <row r="810" spans="1:41" ht="15.75" customHeight="1" x14ac:dyDescent="0.2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</row>
    <row r="811" spans="1:41" ht="15.75" customHeight="1" x14ac:dyDescent="0.2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</row>
    <row r="812" spans="1:41" ht="15.75" customHeight="1" x14ac:dyDescent="0.2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</row>
    <row r="813" spans="1:41" ht="15.75" customHeight="1" x14ac:dyDescent="0.2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</row>
    <row r="814" spans="1:41" ht="15.75" customHeight="1" x14ac:dyDescent="0.2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</row>
    <row r="815" spans="1:41" ht="15.75" customHeight="1" x14ac:dyDescent="0.2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</row>
    <row r="816" spans="1:41" ht="15.75" customHeight="1" x14ac:dyDescent="0.2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</row>
    <row r="817" spans="1:41" ht="15.75" customHeight="1" x14ac:dyDescent="0.2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</row>
    <row r="818" spans="1:41" ht="15.75" customHeight="1" x14ac:dyDescent="0.2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</row>
    <row r="819" spans="1:41" ht="15.75" customHeight="1" x14ac:dyDescent="0.2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</row>
    <row r="820" spans="1:41" ht="15.75" customHeight="1" x14ac:dyDescent="0.2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</row>
    <row r="821" spans="1:41" ht="15.75" customHeight="1" x14ac:dyDescent="0.2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</row>
    <row r="822" spans="1:41" ht="15.75" customHeight="1" x14ac:dyDescent="0.2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</row>
    <row r="823" spans="1:41" ht="15.75" customHeight="1" x14ac:dyDescent="0.2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</row>
    <row r="824" spans="1:41" ht="15.75" customHeight="1" x14ac:dyDescent="0.2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</row>
    <row r="825" spans="1:41" ht="15.75" customHeight="1" x14ac:dyDescent="0.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</row>
    <row r="826" spans="1:41" ht="15.75" customHeight="1" x14ac:dyDescent="0.2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</row>
    <row r="827" spans="1:41" ht="15.75" customHeight="1" x14ac:dyDescent="0.2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</row>
    <row r="828" spans="1:41" ht="15.75" customHeight="1" x14ac:dyDescent="0.2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</row>
    <row r="829" spans="1:41" ht="15.75" customHeight="1" x14ac:dyDescent="0.2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</row>
    <row r="830" spans="1:41" ht="15.75" customHeight="1" x14ac:dyDescent="0.2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</row>
    <row r="831" spans="1:41" ht="15.75" customHeight="1" x14ac:dyDescent="0.2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</row>
    <row r="832" spans="1:41" ht="15.75" customHeight="1" x14ac:dyDescent="0.2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</row>
    <row r="833" spans="1:41" ht="15.75" customHeight="1" x14ac:dyDescent="0.2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</row>
    <row r="834" spans="1:41" ht="15.75" customHeight="1" x14ac:dyDescent="0.2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</row>
    <row r="835" spans="1:41" ht="15.75" customHeight="1" x14ac:dyDescent="0.2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</row>
    <row r="836" spans="1:41" ht="15.75" customHeight="1" x14ac:dyDescent="0.2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</row>
    <row r="837" spans="1:41" ht="15.75" customHeight="1" x14ac:dyDescent="0.2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</row>
    <row r="838" spans="1:41" ht="15.75" customHeight="1" x14ac:dyDescent="0.2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</row>
    <row r="839" spans="1:41" ht="15.75" customHeight="1" x14ac:dyDescent="0.2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</row>
    <row r="840" spans="1:41" ht="15.75" customHeight="1" x14ac:dyDescent="0.2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</row>
    <row r="841" spans="1:41" ht="15.75" customHeight="1" x14ac:dyDescent="0.2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</row>
    <row r="842" spans="1:41" ht="15.75" customHeight="1" x14ac:dyDescent="0.2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</row>
    <row r="843" spans="1:41" ht="15.75" customHeight="1" x14ac:dyDescent="0.2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</row>
    <row r="844" spans="1:41" ht="15.75" customHeight="1" x14ac:dyDescent="0.2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</row>
    <row r="845" spans="1:41" ht="15.75" customHeight="1" x14ac:dyDescent="0.2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</row>
    <row r="846" spans="1:41" ht="15.75" customHeight="1" x14ac:dyDescent="0.2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</row>
    <row r="847" spans="1:41" ht="15.75" customHeight="1" x14ac:dyDescent="0.2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</row>
    <row r="848" spans="1:41" ht="15.75" customHeight="1" x14ac:dyDescent="0.2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</row>
    <row r="849" spans="1:41" ht="15.75" customHeight="1" x14ac:dyDescent="0.2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</row>
    <row r="850" spans="1:41" ht="15.75" customHeight="1" x14ac:dyDescent="0.2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</row>
    <row r="851" spans="1:41" ht="15.75" customHeight="1" x14ac:dyDescent="0.2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</row>
    <row r="852" spans="1:41" ht="15.75" customHeight="1" x14ac:dyDescent="0.2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</row>
    <row r="853" spans="1:41" ht="15.75" customHeight="1" x14ac:dyDescent="0.2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</row>
    <row r="854" spans="1:41" ht="15.75" customHeight="1" x14ac:dyDescent="0.2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</row>
    <row r="855" spans="1:41" ht="15.75" customHeight="1" x14ac:dyDescent="0.2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</row>
    <row r="856" spans="1:41" ht="15.75" customHeight="1" x14ac:dyDescent="0.2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</row>
    <row r="857" spans="1:41" ht="15.75" customHeight="1" x14ac:dyDescent="0.2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</row>
    <row r="858" spans="1:41" ht="15.75" customHeight="1" x14ac:dyDescent="0.2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</row>
    <row r="859" spans="1:41" ht="15.75" customHeight="1" x14ac:dyDescent="0.2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</row>
    <row r="860" spans="1:41" ht="15.75" customHeight="1" x14ac:dyDescent="0.2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</row>
    <row r="861" spans="1:41" ht="15.75" customHeight="1" x14ac:dyDescent="0.2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</row>
    <row r="862" spans="1:41" ht="15.75" customHeight="1" x14ac:dyDescent="0.2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</row>
    <row r="863" spans="1:41" ht="15.75" customHeight="1" x14ac:dyDescent="0.2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</row>
    <row r="864" spans="1:41" ht="15.75" customHeight="1" x14ac:dyDescent="0.2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</row>
    <row r="865" spans="1:41" ht="15.75" customHeight="1" x14ac:dyDescent="0.2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</row>
    <row r="866" spans="1:41" ht="15.75" customHeight="1" x14ac:dyDescent="0.2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</row>
    <row r="867" spans="1:41" ht="15.75" customHeight="1" x14ac:dyDescent="0.2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</row>
    <row r="868" spans="1:41" ht="15.75" customHeight="1" x14ac:dyDescent="0.2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</row>
    <row r="869" spans="1:41" ht="15.75" customHeight="1" x14ac:dyDescent="0.2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</row>
    <row r="870" spans="1:41" ht="15.75" customHeight="1" x14ac:dyDescent="0.2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</row>
    <row r="871" spans="1:41" ht="15.75" customHeight="1" x14ac:dyDescent="0.2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</row>
    <row r="872" spans="1:41" ht="15.75" customHeight="1" x14ac:dyDescent="0.2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</row>
    <row r="873" spans="1:41" ht="15.75" customHeight="1" x14ac:dyDescent="0.2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</row>
    <row r="874" spans="1:41" ht="15.75" customHeight="1" x14ac:dyDescent="0.2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</row>
    <row r="875" spans="1:41" ht="15.75" customHeight="1" x14ac:dyDescent="0.2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</row>
    <row r="876" spans="1:41" ht="15.75" customHeight="1" x14ac:dyDescent="0.2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</row>
    <row r="877" spans="1:41" ht="15.75" customHeight="1" x14ac:dyDescent="0.2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</row>
    <row r="878" spans="1:41" ht="15.75" customHeight="1" x14ac:dyDescent="0.2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</row>
    <row r="879" spans="1:41" ht="15.75" customHeight="1" x14ac:dyDescent="0.2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</row>
    <row r="880" spans="1:41" ht="15.75" customHeight="1" x14ac:dyDescent="0.2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</row>
    <row r="881" spans="1:41" ht="15.75" customHeight="1" x14ac:dyDescent="0.2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</row>
    <row r="882" spans="1:41" ht="15.75" customHeight="1" x14ac:dyDescent="0.2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</row>
    <row r="883" spans="1:41" ht="15.75" customHeight="1" x14ac:dyDescent="0.2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</row>
    <row r="884" spans="1:41" ht="15.75" customHeight="1" x14ac:dyDescent="0.2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</row>
    <row r="885" spans="1:41" ht="15.75" customHeight="1" x14ac:dyDescent="0.2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</row>
    <row r="886" spans="1:41" ht="15.75" customHeight="1" x14ac:dyDescent="0.2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</row>
    <row r="887" spans="1:41" ht="15.75" customHeight="1" x14ac:dyDescent="0.2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</row>
    <row r="888" spans="1:41" ht="15.75" customHeight="1" x14ac:dyDescent="0.2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</row>
    <row r="889" spans="1:41" ht="15.75" customHeight="1" x14ac:dyDescent="0.2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</row>
    <row r="890" spans="1:41" ht="15.75" customHeight="1" x14ac:dyDescent="0.2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</row>
    <row r="891" spans="1:41" ht="15.75" customHeight="1" x14ac:dyDescent="0.2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</row>
    <row r="892" spans="1:41" ht="15.75" customHeight="1" x14ac:dyDescent="0.2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</row>
    <row r="893" spans="1:41" ht="15.75" customHeight="1" x14ac:dyDescent="0.2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</row>
    <row r="894" spans="1:41" ht="15.75" customHeight="1" x14ac:dyDescent="0.2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</row>
    <row r="895" spans="1:41" ht="15.75" customHeight="1" x14ac:dyDescent="0.2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</row>
    <row r="896" spans="1:41" ht="15.75" customHeight="1" x14ac:dyDescent="0.2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</row>
    <row r="897" spans="1:41" ht="15.75" customHeight="1" x14ac:dyDescent="0.2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</row>
    <row r="898" spans="1:41" ht="15.75" customHeight="1" x14ac:dyDescent="0.2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</row>
    <row r="899" spans="1:41" ht="15.75" customHeight="1" x14ac:dyDescent="0.2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</row>
    <row r="900" spans="1:41" ht="15.75" customHeight="1" x14ac:dyDescent="0.2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</row>
    <row r="901" spans="1:41" ht="15.75" customHeight="1" x14ac:dyDescent="0.2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</row>
    <row r="902" spans="1:41" ht="15.75" customHeight="1" x14ac:dyDescent="0.2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</row>
    <row r="903" spans="1:41" ht="15.75" customHeight="1" x14ac:dyDescent="0.2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</row>
    <row r="904" spans="1:41" ht="15.75" customHeight="1" x14ac:dyDescent="0.2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</row>
    <row r="905" spans="1:41" ht="15.75" customHeight="1" x14ac:dyDescent="0.2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</row>
    <row r="906" spans="1:41" ht="15.75" customHeight="1" x14ac:dyDescent="0.2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</row>
    <row r="907" spans="1:41" ht="15.75" customHeight="1" x14ac:dyDescent="0.2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</row>
    <row r="908" spans="1:41" ht="15.75" customHeight="1" x14ac:dyDescent="0.2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</row>
    <row r="909" spans="1:41" ht="15.75" customHeight="1" x14ac:dyDescent="0.2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</row>
    <row r="910" spans="1:41" ht="15.75" customHeight="1" x14ac:dyDescent="0.2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</row>
    <row r="911" spans="1:41" ht="15.75" customHeight="1" x14ac:dyDescent="0.2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</row>
    <row r="912" spans="1:41" ht="15.75" customHeight="1" x14ac:dyDescent="0.2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</row>
    <row r="913" spans="1:41" ht="15.75" customHeight="1" x14ac:dyDescent="0.2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</row>
    <row r="914" spans="1:41" ht="15.75" customHeight="1" x14ac:dyDescent="0.2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</row>
    <row r="915" spans="1:41" ht="15.75" customHeight="1" x14ac:dyDescent="0.2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</row>
    <row r="916" spans="1:41" ht="15.75" customHeight="1" x14ac:dyDescent="0.2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</row>
    <row r="917" spans="1:41" ht="15.75" customHeight="1" x14ac:dyDescent="0.2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</row>
    <row r="918" spans="1:41" ht="15.75" customHeight="1" x14ac:dyDescent="0.2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</row>
    <row r="919" spans="1:41" ht="15.75" customHeight="1" x14ac:dyDescent="0.2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</row>
    <row r="920" spans="1:41" ht="15.75" customHeight="1" x14ac:dyDescent="0.2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</row>
    <row r="921" spans="1:41" ht="15.75" customHeight="1" x14ac:dyDescent="0.2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</row>
    <row r="922" spans="1:41" ht="15.75" customHeight="1" x14ac:dyDescent="0.2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</row>
    <row r="923" spans="1:41" ht="15.75" customHeight="1" x14ac:dyDescent="0.2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</row>
    <row r="924" spans="1:41" ht="15.75" customHeight="1" x14ac:dyDescent="0.2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</row>
    <row r="925" spans="1:41" ht="15.75" customHeight="1" x14ac:dyDescent="0.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</row>
    <row r="926" spans="1:41" ht="15.75" customHeight="1" x14ac:dyDescent="0.2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</row>
    <row r="927" spans="1:41" ht="15.75" customHeight="1" x14ac:dyDescent="0.2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</row>
    <row r="928" spans="1:41" ht="15.75" customHeight="1" x14ac:dyDescent="0.2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</row>
    <row r="929" spans="1:41" ht="15.75" customHeight="1" x14ac:dyDescent="0.2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</row>
    <row r="930" spans="1:41" ht="15.75" customHeight="1" x14ac:dyDescent="0.2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</row>
    <row r="931" spans="1:41" ht="15.75" customHeight="1" x14ac:dyDescent="0.2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</row>
    <row r="932" spans="1:41" ht="15.75" customHeight="1" x14ac:dyDescent="0.2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</row>
    <row r="933" spans="1:41" ht="15.75" customHeight="1" x14ac:dyDescent="0.2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</row>
    <row r="934" spans="1:41" ht="15.75" customHeight="1" x14ac:dyDescent="0.2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</row>
    <row r="935" spans="1:41" ht="15.75" customHeight="1" x14ac:dyDescent="0.2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</row>
    <row r="936" spans="1:41" ht="15.75" customHeight="1" x14ac:dyDescent="0.2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</row>
    <row r="937" spans="1:41" ht="15.75" customHeight="1" x14ac:dyDescent="0.2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</row>
    <row r="938" spans="1:41" ht="15.75" customHeight="1" x14ac:dyDescent="0.2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</row>
    <row r="939" spans="1:41" ht="15.75" customHeight="1" x14ac:dyDescent="0.2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</row>
    <row r="940" spans="1:41" ht="15.75" customHeight="1" x14ac:dyDescent="0.2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</row>
    <row r="941" spans="1:41" ht="15.75" customHeight="1" x14ac:dyDescent="0.2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</row>
    <row r="942" spans="1:41" ht="15.75" customHeight="1" x14ac:dyDescent="0.2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</row>
    <row r="943" spans="1:41" ht="15.75" customHeight="1" x14ac:dyDescent="0.2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</row>
    <row r="944" spans="1:41" ht="15.75" customHeight="1" x14ac:dyDescent="0.2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</row>
    <row r="945" spans="1:41" ht="15.75" customHeight="1" x14ac:dyDescent="0.2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</row>
    <row r="946" spans="1:41" ht="15.75" customHeight="1" x14ac:dyDescent="0.2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</row>
    <row r="947" spans="1:41" ht="15.75" customHeight="1" x14ac:dyDescent="0.2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</row>
    <row r="948" spans="1:41" ht="15.75" customHeight="1" x14ac:dyDescent="0.2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</row>
    <row r="949" spans="1:41" ht="15.75" customHeight="1" x14ac:dyDescent="0.2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</row>
    <row r="950" spans="1:41" ht="15.75" customHeight="1" x14ac:dyDescent="0.2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</row>
    <row r="951" spans="1:41" ht="15.75" customHeight="1" x14ac:dyDescent="0.2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</row>
    <row r="952" spans="1:41" ht="15.75" customHeight="1" x14ac:dyDescent="0.2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</row>
    <row r="953" spans="1:41" ht="15.75" customHeight="1" x14ac:dyDescent="0.2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</row>
    <row r="954" spans="1:41" ht="15.75" customHeight="1" x14ac:dyDescent="0.2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</row>
    <row r="955" spans="1:41" ht="15.75" customHeight="1" x14ac:dyDescent="0.2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</row>
    <row r="956" spans="1:41" ht="15.75" customHeight="1" x14ac:dyDescent="0.2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</row>
    <row r="957" spans="1:41" ht="15.75" customHeight="1" x14ac:dyDescent="0.2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</row>
    <row r="958" spans="1:41" ht="15.75" customHeight="1" x14ac:dyDescent="0.2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</row>
    <row r="959" spans="1:41" ht="15.75" customHeight="1" x14ac:dyDescent="0.2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</row>
    <row r="960" spans="1:41" ht="15.75" customHeight="1" x14ac:dyDescent="0.2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</row>
    <row r="961" spans="1:41" ht="15.75" customHeight="1" x14ac:dyDescent="0.2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</row>
    <row r="962" spans="1:41" ht="15.75" customHeight="1" x14ac:dyDescent="0.2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</row>
    <row r="963" spans="1:41" ht="15.75" customHeight="1" x14ac:dyDescent="0.2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</row>
    <row r="964" spans="1:41" ht="15.75" customHeight="1" x14ac:dyDescent="0.2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</row>
    <row r="965" spans="1:41" ht="15.75" customHeight="1" x14ac:dyDescent="0.2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</row>
    <row r="966" spans="1:41" ht="15.75" customHeight="1" x14ac:dyDescent="0.2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</row>
    <row r="967" spans="1:41" ht="15.75" customHeight="1" x14ac:dyDescent="0.2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</row>
    <row r="968" spans="1:41" ht="15.75" customHeight="1" x14ac:dyDescent="0.2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</row>
    <row r="969" spans="1:41" ht="15.75" customHeight="1" x14ac:dyDescent="0.2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</row>
    <row r="970" spans="1:41" ht="15.75" customHeight="1" x14ac:dyDescent="0.2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</row>
    <row r="971" spans="1:41" ht="15.75" customHeight="1" x14ac:dyDescent="0.2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</row>
    <row r="972" spans="1:41" ht="15.75" customHeight="1" x14ac:dyDescent="0.2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</row>
    <row r="973" spans="1:41" ht="15.75" customHeight="1" x14ac:dyDescent="0.2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</row>
    <row r="974" spans="1:41" ht="15.75" customHeight="1" x14ac:dyDescent="0.2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</row>
    <row r="975" spans="1:41" ht="15.75" customHeight="1" x14ac:dyDescent="0.2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</row>
    <row r="976" spans="1:41" ht="15.75" customHeight="1" x14ac:dyDescent="0.2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</row>
    <row r="977" spans="1:41" ht="15.75" customHeight="1" x14ac:dyDescent="0.2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</row>
    <row r="978" spans="1:41" ht="15.75" customHeight="1" x14ac:dyDescent="0.2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</row>
    <row r="979" spans="1:41" ht="15.75" customHeight="1" x14ac:dyDescent="0.2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</row>
    <row r="980" spans="1:41" ht="15.75" customHeight="1" x14ac:dyDescent="0.2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</row>
    <row r="981" spans="1:41" ht="15.75" customHeight="1" x14ac:dyDescent="0.2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</row>
    <row r="982" spans="1:41" ht="15.75" customHeight="1" x14ac:dyDescent="0.2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</row>
    <row r="983" spans="1:41" ht="15.75" customHeight="1" x14ac:dyDescent="0.2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</row>
    <row r="984" spans="1:41" ht="15.75" customHeight="1" x14ac:dyDescent="0.2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</row>
    <row r="985" spans="1:41" ht="15.75" customHeight="1" x14ac:dyDescent="0.2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</row>
    <row r="986" spans="1:41" ht="15.75" customHeight="1" x14ac:dyDescent="0.2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</row>
    <row r="987" spans="1:41" ht="15.75" customHeight="1" x14ac:dyDescent="0.2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</row>
    <row r="988" spans="1:41" ht="15.75" customHeight="1" x14ac:dyDescent="0.2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</row>
    <row r="989" spans="1:41" ht="15.75" customHeight="1" x14ac:dyDescent="0.2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</row>
    <row r="990" spans="1:41" ht="15.75" customHeight="1" x14ac:dyDescent="0.2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</row>
    <row r="991" spans="1:41" ht="15.75" customHeight="1" x14ac:dyDescent="0.2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</row>
    <row r="992" spans="1:41" ht="15.75" customHeight="1" x14ac:dyDescent="0.2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</row>
    <row r="993" spans="1:41" ht="15.75" customHeight="1" x14ac:dyDescent="0.2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</row>
    <row r="994" spans="1:41" ht="15.75" customHeight="1" x14ac:dyDescent="0.2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</row>
    <row r="995" spans="1:41" ht="15.75" customHeight="1" x14ac:dyDescent="0.2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</row>
    <row r="996" spans="1:41" ht="15.75" customHeight="1" x14ac:dyDescent="0.2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</row>
    <row r="997" spans="1:41" ht="15.75" customHeight="1" x14ac:dyDescent="0.2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</row>
    <row r="998" spans="1:41" ht="15.75" customHeight="1" x14ac:dyDescent="0.2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</row>
    <row r="999" spans="1:41" ht="15.75" customHeight="1" x14ac:dyDescent="0.2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  <c r="AG999" s="7"/>
      <c r="AH999" s="7"/>
      <c r="AI999" s="7"/>
      <c r="AJ999" s="7"/>
      <c r="AK999" s="7"/>
      <c r="AL999" s="7"/>
      <c r="AM999" s="7"/>
      <c r="AN999" s="7"/>
      <c r="AO999" s="7"/>
    </row>
    <row r="1000" spans="1:41" ht="15.75" customHeight="1" x14ac:dyDescent="0.2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  <c r="AL1000" s="7"/>
      <c r="AM1000" s="7"/>
      <c r="AN1000" s="7"/>
      <c r="AO1000" s="7"/>
    </row>
    <row r="1001" spans="1:41" ht="15.75" customHeight="1" x14ac:dyDescent="0.25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  <c r="AC1001" s="7"/>
      <c r="AD1001" s="7"/>
      <c r="AE1001" s="7"/>
      <c r="AF1001" s="7"/>
      <c r="AG1001" s="7"/>
      <c r="AH1001" s="7"/>
      <c r="AI1001" s="7"/>
      <c r="AJ1001" s="7"/>
      <c r="AK1001" s="7"/>
      <c r="AL1001" s="7"/>
      <c r="AM1001" s="7"/>
      <c r="AN1001" s="7"/>
      <c r="AO1001" s="7"/>
    </row>
    <row r="1002" spans="1:41" ht="15.75" customHeight="1" x14ac:dyDescent="0.25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  <c r="AC1002" s="7"/>
      <c r="AD1002" s="7"/>
      <c r="AE1002" s="7"/>
      <c r="AF1002" s="7"/>
      <c r="AG1002" s="7"/>
      <c r="AH1002" s="7"/>
      <c r="AI1002" s="7"/>
      <c r="AJ1002" s="7"/>
      <c r="AK1002" s="7"/>
      <c r="AL1002" s="7"/>
      <c r="AM1002" s="7"/>
      <c r="AN1002" s="7"/>
      <c r="AO1002" s="7"/>
    </row>
    <row r="1003" spans="1:41" ht="15.75" customHeight="1" x14ac:dyDescent="0.25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  <c r="AB1003" s="7"/>
      <c r="AC1003" s="7"/>
      <c r="AD1003" s="7"/>
      <c r="AE1003" s="7"/>
      <c r="AF1003" s="7"/>
      <c r="AG1003" s="7"/>
      <c r="AH1003" s="7"/>
      <c r="AI1003" s="7"/>
      <c r="AJ1003" s="7"/>
      <c r="AK1003" s="7"/>
      <c r="AL1003" s="7"/>
      <c r="AM1003" s="7"/>
      <c r="AN1003" s="7"/>
      <c r="AO1003" s="7"/>
    </row>
    <row r="1004" spans="1:41" ht="15.75" customHeight="1" x14ac:dyDescent="0.25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  <c r="AB1004" s="7"/>
      <c r="AC1004" s="7"/>
      <c r="AD1004" s="7"/>
      <c r="AE1004" s="7"/>
      <c r="AF1004" s="7"/>
      <c r="AG1004" s="7"/>
      <c r="AH1004" s="7"/>
      <c r="AI1004" s="7"/>
      <c r="AJ1004" s="7"/>
      <c r="AK1004" s="7"/>
      <c r="AL1004" s="7"/>
      <c r="AM1004" s="7"/>
      <c r="AN1004" s="7"/>
      <c r="AO1004" s="7"/>
    </row>
    <row r="1005" spans="1:41" ht="15.75" customHeight="1" x14ac:dyDescent="0.25">
      <c r="A1005" s="7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  <c r="AB1005" s="7"/>
      <c r="AC1005" s="7"/>
      <c r="AD1005" s="7"/>
      <c r="AE1005" s="7"/>
      <c r="AF1005" s="7"/>
      <c r="AG1005" s="7"/>
      <c r="AH1005" s="7"/>
      <c r="AI1005" s="7"/>
      <c r="AJ1005" s="7"/>
      <c r="AK1005" s="7"/>
      <c r="AL1005" s="7"/>
      <c r="AM1005" s="7"/>
      <c r="AN1005" s="7"/>
      <c r="AO1005" s="7"/>
    </row>
    <row r="1006" spans="1:41" ht="15.75" customHeight="1" x14ac:dyDescent="0.25">
      <c r="A1006" s="7"/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  <c r="AA1006" s="7"/>
      <c r="AB1006" s="7"/>
      <c r="AC1006" s="7"/>
      <c r="AD1006" s="7"/>
      <c r="AE1006" s="7"/>
      <c r="AF1006" s="7"/>
      <c r="AG1006" s="7"/>
      <c r="AH1006" s="7"/>
      <c r="AI1006" s="7"/>
      <c r="AJ1006" s="7"/>
      <c r="AK1006" s="7"/>
      <c r="AL1006" s="7"/>
      <c r="AM1006" s="7"/>
      <c r="AN1006" s="7"/>
      <c r="AO1006" s="7"/>
    </row>
    <row r="1007" spans="1:41" ht="15.75" customHeight="1" x14ac:dyDescent="0.25">
      <c r="A1007" s="7"/>
      <c r="B1007" s="7"/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  <c r="AA1007" s="7"/>
      <c r="AB1007" s="7"/>
      <c r="AC1007" s="7"/>
      <c r="AD1007" s="7"/>
      <c r="AE1007" s="7"/>
      <c r="AF1007" s="7"/>
      <c r="AG1007" s="7"/>
      <c r="AH1007" s="7"/>
      <c r="AI1007" s="7"/>
      <c r="AJ1007" s="7"/>
      <c r="AK1007" s="7"/>
      <c r="AL1007" s="7"/>
      <c r="AM1007" s="7"/>
      <c r="AN1007" s="7"/>
      <c r="AO1007" s="7"/>
    </row>
    <row r="1008" spans="1:41" ht="15.75" customHeight="1" x14ac:dyDescent="0.25">
      <c r="A1008" s="7"/>
      <c r="B1008" s="7"/>
      <c r="C1008" s="7"/>
      <c r="D1008" s="7"/>
      <c r="E1008" s="7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  <c r="AA1008" s="7"/>
      <c r="AB1008" s="7"/>
      <c r="AC1008" s="7"/>
      <c r="AD1008" s="7"/>
      <c r="AE1008" s="7"/>
      <c r="AF1008" s="7"/>
      <c r="AG1008" s="7"/>
      <c r="AH1008" s="7"/>
      <c r="AI1008" s="7"/>
      <c r="AJ1008" s="7"/>
      <c r="AK1008" s="7"/>
      <c r="AL1008" s="7"/>
      <c r="AM1008" s="7"/>
      <c r="AN1008" s="7"/>
      <c r="AO1008" s="7"/>
    </row>
    <row r="1009" spans="1:41" ht="15.75" customHeight="1" x14ac:dyDescent="0.25">
      <c r="A1009" s="7"/>
      <c r="B1009" s="7"/>
      <c r="C1009" s="7"/>
      <c r="D1009" s="7"/>
      <c r="E1009" s="7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  <c r="AA1009" s="7"/>
      <c r="AB1009" s="7"/>
      <c r="AC1009" s="7"/>
      <c r="AD1009" s="7"/>
      <c r="AE1009" s="7"/>
      <c r="AF1009" s="7"/>
      <c r="AG1009" s="7"/>
      <c r="AH1009" s="7"/>
      <c r="AI1009" s="7"/>
      <c r="AJ1009" s="7"/>
      <c r="AK1009" s="7"/>
      <c r="AL1009" s="7"/>
      <c r="AM1009" s="7"/>
      <c r="AN1009" s="7"/>
      <c r="AO1009" s="7"/>
    </row>
    <row r="1010" spans="1:41" ht="15.75" customHeight="1" x14ac:dyDescent="0.25">
      <c r="A1010" s="7"/>
      <c r="B1010" s="7"/>
      <c r="C1010" s="7"/>
      <c r="D1010" s="7"/>
      <c r="E1010" s="7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  <c r="AA1010" s="7"/>
      <c r="AB1010" s="7"/>
      <c r="AC1010" s="7"/>
      <c r="AD1010" s="7"/>
      <c r="AE1010" s="7"/>
      <c r="AF1010" s="7"/>
      <c r="AG1010" s="7"/>
      <c r="AH1010" s="7"/>
      <c r="AI1010" s="7"/>
      <c r="AJ1010" s="7"/>
      <c r="AK1010" s="7"/>
      <c r="AL1010" s="7"/>
      <c r="AM1010" s="7"/>
      <c r="AN1010" s="7"/>
      <c r="AO1010" s="7"/>
    </row>
    <row r="1011" spans="1:41" ht="15.75" customHeight="1" x14ac:dyDescent="0.25">
      <c r="A1011" s="7"/>
      <c r="B1011" s="7"/>
      <c r="C1011" s="7"/>
      <c r="D1011" s="7"/>
      <c r="E1011" s="7"/>
      <c r="F1011" s="7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  <c r="AA1011" s="7"/>
      <c r="AB1011" s="7"/>
      <c r="AC1011" s="7"/>
      <c r="AD1011" s="7"/>
      <c r="AE1011" s="7"/>
      <c r="AF1011" s="7"/>
      <c r="AG1011" s="7"/>
      <c r="AH1011" s="7"/>
      <c r="AI1011" s="7"/>
      <c r="AJ1011" s="7"/>
      <c r="AK1011" s="7"/>
      <c r="AL1011" s="7"/>
      <c r="AM1011" s="7"/>
      <c r="AN1011" s="7"/>
      <c r="AO1011" s="7"/>
    </row>
  </sheetData>
  <mergeCells count="28">
    <mergeCell ref="A3:AM3"/>
    <mergeCell ref="A4:AM4"/>
    <mergeCell ref="A8:A11"/>
    <mergeCell ref="B8:B11"/>
    <mergeCell ref="C8:C11"/>
    <mergeCell ref="D8:D11"/>
    <mergeCell ref="E8:G10"/>
    <mergeCell ref="H8:J10"/>
    <mergeCell ref="K8:M10"/>
    <mergeCell ref="N8:AM8"/>
    <mergeCell ref="N10:O10"/>
    <mergeCell ref="P10:Q10"/>
    <mergeCell ref="R10:S10"/>
    <mergeCell ref="T10:U10"/>
    <mergeCell ref="V10:W10"/>
    <mergeCell ref="N9:S9"/>
    <mergeCell ref="T9:Y9"/>
    <mergeCell ref="Z9:AE9"/>
    <mergeCell ref="AF9:AG9"/>
    <mergeCell ref="AH9:AM9"/>
    <mergeCell ref="AJ10:AK10"/>
    <mergeCell ref="AL10:AM10"/>
    <mergeCell ref="X10:Y10"/>
    <mergeCell ref="Z10:AA10"/>
    <mergeCell ref="AB10:AC10"/>
    <mergeCell ref="AD10:AE10"/>
    <mergeCell ref="AF10:AG10"/>
    <mergeCell ref="AH10:AI10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dcterms:created xsi:type="dcterms:W3CDTF">2026-06-18T09:56:40Z</dcterms:created>
  <dcterms:modified xsi:type="dcterms:W3CDTF">2026-06-23T04:08:00Z</dcterms:modified>
</cp:coreProperties>
</file>