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16CC1B23-913D-4A75-8354-853163A6C643}" xr6:coauthVersionLast="47" xr6:coauthVersionMax="47" xr10:uidLastSave="{00000000-0000-0000-0000-000000000000}"/>
  <bookViews>
    <workbookView xWindow="-108" yWindow="-108" windowWidth="23256" windowHeight="13896" xr2:uid="{1E6195C9-C187-47CB-8C51-7266B7B13CE3}"/>
  </bookViews>
  <sheets>
    <sheet name="12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D42" i="1"/>
  <c r="H41" i="1"/>
  <c r="G41" i="1"/>
  <c r="E41" i="1"/>
  <c r="C41" i="1"/>
  <c r="B41" i="1"/>
  <c r="H40" i="1"/>
  <c r="G40" i="1" s="1"/>
  <c r="C40" i="1"/>
  <c r="B40" i="1"/>
  <c r="H39" i="1"/>
  <c r="G39" i="1" s="1"/>
  <c r="C39" i="1"/>
  <c r="B39" i="1"/>
  <c r="H38" i="1"/>
  <c r="E38" i="1"/>
  <c r="C38" i="1"/>
  <c r="B38" i="1"/>
  <c r="H37" i="1"/>
  <c r="G37" i="1" s="1"/>
  <c r="C37" i="1"/>
  <c r="B37" i="1"/>
  <c r="H36" i="1"/>
  <c r="E36" i="1" s="1"/>
  <c r="C36" i="1"/>
  <c r="B36" i="1"/>
  <c r="H35" i="1"/>
  <c r="E35" i="1"/>
  <c r="C35" i="1"/>
  <c r="B35" i="1"/>
  <c r="H34" i="1"/>
  <c r="C34" i="1"/>
  <c r="B34" i="1"/>
  <c r="H33" i="1"/>
  <c r="G33" i="1"/>
  <c r="E33" i="1"/>
  <c r="C33" i="1"/>
  <c r="B33" i="1"/>
  <c r="H32" i="1"/>
  <c r="E32" i="1" s="1"/>
  <c r="C32" i="1"/>
  <c r="B32" i="1"/>
  <c r="H31" i="1"/>
  <c r="G31" i="1"/>
  <c r="C31" i="1"/>
  <c r="B31" i="1"/>
  <c r="H30" i="1"/>
  <c r="G30" i="1"/>
  <c r="E30" i="1"/>
  <c r="E31" i="1" s="1"/>
  <c r="C30" i="1"/>
  <c r="B30" i="1"/>
  <c r="H29" i="1"/>
  <c r="G29" i="1"/>
  <c r="E29" i="1"/>
  <c r="C29" i="1"/>
  <c r="B29" i="1"/>
  <c r="H28" i="1"/>
  <c r="E28" i="1"/>
  <c r="C28" i="1"/>
  <c r="B28" i="1"/>
  <c r="H27" i="1"/>
  <c r="G27" i="1" s="1"/>
  <c r="C27" i="1"/>
  <c r="B27" i="1"/>
  <c r="H26" i="1"/>
  <c r="G26" i="1" s="1"/>
  <c r="C26" i="1"/>
  <c r="B26" i="1"/>
  <c r="H25" i="1"/>
  <c r="G25" i="1"/>
  <c r="E25" i="1"/>
  <c r="C25" i="1"/>
  <c r="B25" i="1"/>
  <c r="H24" i="1"/>
  <c r="G24" i="1" s="1"/>
  <c r="C24" i="1"/>
  <c r="B24" i="1"/>
  <c r="H23" i="1"/>
  <c r="E23" i="1" s="1"/>
  <c r="C23" i="1"/>
  <c r="B23" i="1"/>
  <c r="H22" i="1"/>
  <c r="G22" i="1"/>
  <c r="E22" i="1"/>
  <c r="C22" i="1"/>
  <c r="B22" i="1"/>
  <c r="H21" i="1"/>
  <c r="G21" i="1"/>
  <c r="E21" i="1"/>
  <c r="C21" i="1"/>
  <c r="B21" i="1"/>
  <c r="H20" i="1"/>
  <c r="C20" i="1"/>
  <c r="B20" i="1"/>
  <c r="H19" i="1"/>
  <c r="G19" i="1" s="1"/>
  <c r="C19" i="1"/>
  <c r="B19" i="1"/>
  <c r="H18" i="1"/>
  <c r="G18" i="1" s="1"/>
  <c r="C18" i="1"/>
  <c r="B18" i="1"/>
  <c r="H17" i="1"/>
  <c r="C17" i="1"/>
  <c r="B17" i="1"/>
  <c r="H16" i="1"/>
  <c r="G16" i="1" s="1"/>
  <c r="C16" i="1"/>
  <c r="B16" i="1"/>
  <c r="H15" i="1"/>
  <c r="E15" i="1" s="1"/>
  <c r="C15" i="1"/>
  <c r="B15" i="1"/>
  <c r="H14" i="1"/>
  <c r="E14" i="1"/>
  <c r="C14" i="1"/>
  <c r="B14" i="1"/>
  <c r="H13" i="1"/>
  <c r="G13" i="1"/>
  <c r="E13" i="1"/>
  <c r="C13" i="1"/>
  <c r="B13" i="1"/>
  <c r="H12" i="1"/>
  <c r="C12" i="1"/>
  <c r="B12" i="1"/>
  <c r="H11" i="1"/>
  <c r="H42" i="1" s="1"/>
  <c r="G42" i="1" s="1"/>
  <c r="C11" i="1"/>
  <c r="B11" i="1"/>
  <c r="G36" i="1" l="1"/>
  <c r="G35" i="1"/>
  <c r="E17" i="1"/>
  <c r="E12" i="1"/>
  <c r="G34" i="1"/>
  <c r="E34" i="1"/>
  <c r="E20" i="1"/>
  <c r="G14" i="1"/>
  <c r="G38" i="1"/>
  <c r="G28" i="1"/>
  <c r="G23" i="1"/>
  <c r="G20" i="1"/>
  <c r="G17" i="1"/>
  <c r="G15" i="1"/>
  <c r="G12" i="1"/>
  <c r="E42" i="1"/>
  <c r="E11" i="1"/>
  <c r="E19" i="1"/>
  <c r="E27" i="1"/>
  <c r="E40" i="1"/>
  <c r="G11" i="1"/>
  <c r="E16" i="1"/>
  <c r="E24" i="1"/>
  <c r="E37" i="1"/>
  <c r="E18" i="1"/>
  <c r="E26" i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1" authorId="0" shapeId="0" xr:uid="{E2FB381D-40DC-4B46-9041-CF5AABCBB9CC}">
      <text>
        <r>
          <rPr>
            <sz val="11"/>
            <color theme="1"/>
            <rFont val="Verdana"/>
            <scheme val="minor"/>
          </rPr>
          <t>644
======</t>
        </r>
      </text>
    </comment>
  </commentList>
</comments>
</file>

<file path=xl/sharedStrings.xml><?xml version="1.0" encoding="utf-8"?>
<sst xmlns="http://schemas.openxmlformats.org/spreadsheetml/2006/main" count="13" uniqueCount="10">
  <si>
    <t>NO</t>
  </si>
  <si>
    <t>KECAMATAN</t>
  </si>
  <si>
    <t>PUSKESMAS</t>
  </si>
  <si>
    <t xml:space="preserve"> POSYANDU SIKLUS HIDUP</t>
  </si>
  <si>
    <t>AKTIF</t>
  </si>
  <si>
    <t>TIDAK AKTIF</t>
  </si>
  <si>
    <t>JUMLAH</t>
  </si>
  <si>
    <t>%</t>
  </si>
  <si>
    <t>TOTAL</t>
  </si>
  <si>
    <t xml:space="preserve">Sumber: Laporan Tim Promosi Kesehatan dan Komunitas /Bidang Kesprimkom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</si>
</sst>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2"/>
      <color rgb="FF1A1A1A"/>
      <name val="Arial"/>
    </font>
    <font>
      <sz val="11"/>
      <name val="Verdana"/>
    </font>
    <font>
      <b/>
      <i/>
      <sz val="12"/>
      <color theme="1"/>
      <name val="Arial"/>
    </font>
    <font>
      <sz val="11"/>
      <color theme="1"/>
      <name val="Arial"/>
    </font>
    <font>
      <sz val="12"/>
      <color rgb="FF1A1A1A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13" xfId="0" applyFont="1" applyBorder="1"/>
    <xf numFmtId="0" fontId="4" fillId="0" borderId="7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5" xfId="0" applyFont="1" applyBorder="1"/>
    <xf numFmtId="0" fontId="4" fillId="0" borderId="9" xfId="0" applyFont="1" applyBorder="1"/>
    <xf numFmtId="0" fontId="1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B17" t="str">
            <v>Bangkinang</v>
          </cell>
        </row>
        <row r="18">
          <cell r="B18" t="str">
            <v>Air Tiris</v>
          </cell>
        </row>
        <row r="19">
          <cell r="B19" t="str">
            <v>Tambang</v>
          </cell>
        </row>
        <row r="20">
          <cell r="B20" t="str">
            <v>Batu Bersurat</v>
          </cell>
        </row>
        <row r="21">
          <cell r="B21" t="str">
            <v>Gunung Bungsu</v>
          </cell>
        </row>
        <row r="22">
          <cell r="B22" t="str">
            <v>Pulau Gadang</v>
          </cell>
        </row>
        <row r="23">
          <cell r="B23" t="str">
            <v>Kuok</v>
          </cell>
        </row>
        <row r="24">
          <cell r="B24" t="str">
            <v>Pandau Jaya</v>
          </cell>
        </row>
        <row r="25">
          <cell r="B25" t="str">
            <v>Kubang Jaya</v>
          </cell>
        </row>
        <row r="26">
          <cell r="B26" t="str">
            <v>Pangkalan Baru</v>
          </cell>
        </row>
        <row r="27">
          <cell r="B27" t="str">
            <v>Lipat Kain</v>
          </cell>
        </row>
        <row r="28">
          <cell r="B28" t="str">
            <v>Sungai Pagar</v>
          </cell>
        </row>
        <row r="29">
          <cell r="B29" t="str">
            <v>Gema</v>
          </cell>
        </row>
        <row r="30">
          <cell r="B30" t="str">
            <v>Batu Sasak</v>
          </cell>
        </row>
        <row r="31">
          <cell r="B31" t="str">
            <v>Petapahan</v>
          </cell>
        </row>
        <row r="32">
          <cell r="B32" t="str">
            <v>Pantai Cermin</v>
          </cell>
        </row>
        <row r="33">
          <cell r="B33" t="str">
            <v>Tapung</v>
          </cell>
        </row>
        <row r="34">
          <cell r="B34" t="str">
            <v>Kota Garo</v>
          </cell>
        </row>
        <row r="35">
          <cell r="B35" t="str">
            <v>Tanah Tinggi</v>
          </cell>
        </row>
        <row r="36">
          <cell r="B36" t="str">
            <v>Suka Ramai</v>
          </cell>
        </row>
        <row r="37">
          <cell r="B37" t="str">
            <v>Sinama Nenek</v>
          </cell>
        </row>
        <row r="38">
          <cell r="B38" t="str">
            <v>Salo</v>
          </cell>
        </row>
        <row r="39">
          <cell r="B39" t="str">
            <v>Rumbio</v>
          </cell>
        </row>
        <row r="40">
          <cell r="B40" t="str">
            <v>Laboy Jaya</v>
          </cell>
        </row>
        <row r="41">
          <cell r="B41" t="str">
            <v>Pantai Raja</v>
          </cell>
        </row>
        <row r="42">
          <cell r="B42" t="str">
            <v>Kampa</v>
          </cell>
        </row>
        <row r="43">
          <cell r="B43" t="str">
            <v>Sawah</v>
          </cell>
        </row>
        <row r="44">
          <cell r="B44" t="str">
            <v>Simalinyang</v>
          </cell>
        </row>
        <row r="45">
          <cell r="B45" t="str">
            <v>Gunung Sahilan</v>
          </cell>
        </row>
        <row r="46">
          <cell r="B46" t="str">
            <v>Gunung Sari</v>
          </cell>
        </row>
        <row r="47">
          <cell r="B47" t="str">
            <v>Sibiruang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C5" t="str">
            <v>TAHUN</v>
          </cell>
        </row>
      </sheetData>
      <sheetData sheetId="18"/>
      <sheetData sheetId="19"/>
      <sheetData sheetId="20"/>
      <sheetData sheetId="21"/>
      <sheetData sheetId="22">
        <row r="10">
          <cell r="B10" t="str">
            <v>Bangkinang Kota</v>
          </cell>
        </row>
        <row r="11">
          <cell r="B11" t="str">
            <v>Kampar</v>
          </cell>
        </row>
        <row r="12">
          <cell r="B12" t="str">
            <v>Tambang</v>
          </cell>
        </row>
        <row r="13">
          <cell r="B13" t="str">
            <v>XIII Koto Kampar</v>
          </cell>
        </row>
        <row r="14">
          <cell r="B14" t="str">
            <v>XIII Koto Kampar</v>
          </cell>
        </row>
        <row r="15">
          <cell r="B15" t="str">
            <v>XIII Koto Kampar</v>
          </cell>
        </row>
        <row r="16">
          <cell r="B16" t="str">
            <v>Kuok</v>
          </cell>
        </row>
        <row r="17">
          <cell r="B17" t="str">
            <v>Siak Hulu</v>
          </cell>
        </row>
        <row r="18">
          <cell r="B18" t="str">
            <v>Siak Hulu</v>
          </cell>
        </row>
        <row r="19">
          <cell r="B19" t="str">
            <v>Siak Hulu</v>
          </cell>
        </row>
        <row r="20">
          <cell r="B20" t="str">
            <v>Kampar Kiri</v>
          </cell>
        </row>
        <row r="21">
          <cell r="B21" t="str">
            <v>Kampar Kiri Hilir</v>
          </cell>
        </row>
        <row r="22">
          <cell r="B22" t="str">
            <v>Kampar Kiri Hulu</v>
          </cell>
        </row>
        <row r="23">
          <cell r="B23" t="str">
            <v>Kampar Kiri Hulu</v>
          </cell>
        </row>
        <row r="24">
          <cell r="B24" t="str">
            <v>Tapung</v>
          </cell>
        </row>
        <row r="25">
          <cell r="B25" t="str">
            <v>Tapung</v>
          </cell>
        </row>
        <row r="26">
          <cell r="B26" t="str">
            <v>Tapung</v>
          </cell>
        </row>
        <row r="27">
          <cell r="B27" t="str">
            <v>Tapung Hilir</v>
          </cell>
        </row>
        <row r="28">
          <cell r="B28" t="str">
            <v>Tapung Hilir</v>
          </cell>
        </row>
        <row r="29">
          <cell r="B29" t="str">
            <v>Tapung Hulu</v>
          </cell>
        </row>
        <row r="30">
          <cell r="B30" t="str">
            <v>Tapung Hulu</v>
          </cell>
        </row>
        <row r="31">
          <cell r="B31" t="str">
            <v>Salo</v>
          </cell>
        </row>
        <row r="32">
          <cell r="B32" t="str">
            <v>Rumbio Jaya</v>
          </cell>
        </row>
        <row r="33">
          <cell r="B33" t="str">
            <v>Bangkinang</v>
          </cell>
        </row>
        <row r="34">
          <cell r="B34" t="str">
            <v>Perhentian Raja</v>
          </cell>
        </row>
        <row r="35">
          <cell r="B35" t="str">
            <v>Kampa</v>
          </cell>
        </row>
        <row r="36">
          <cell r="B36" t="str">
            <v>Kampar Utara</v>
          </cell>
        </row>
        <row r="37">
          <cell r="B37" t="str">
            <v>Kampar Kiri Tengah</v>
          </cell>
        </row>
        <row r="38">
          <cell r="B38" t="str">
            <v>Gunung Sahilan</v>
          </cell>
        </row>
        <row r="39">
          <cell r="B39" t="str">
            <v>Gunung Sahilan</v>
          </cell>
        </row>
        <row r="40">
          <cell r="B40" t="str">
            <v>Koto Kampar Hulu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1D41D-6C25-417D-B6BC-452AC26777B8}">
  <sheetPr>
    <pageSetUpPr fitToPage="1"/>
  </sheetPr>
  <dimension ref="A1:Z1008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6328125" customWidth="1"/>
    <col min="2" max="3" width="17" customWidth="1"/>
    <col min="4" max="5" width="12.81640625" customWidth="1"/>
    <col min="6" max="6" width="12" customWidth="1"/>
    <col min="7" max="7" width="15.08984375" customWidth="1"/>
    <col min="8" max="8" width="13.26953125" customWidth="1"/>
    <col min="9" max="25" width="7.08984375" customWidth="1"/>
  </cols>
  <sheetData>
    <row r="1" spans="1:26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spans="1:26" ht="15.6" x14ac:dyDescent="0.25">
      <c r="A3" s="25"/>
      <c r="B3" s="26"/>
      <c r="C3" s="26"/>
      <c r="D3" s="26"/>
      <c r="E3" s="26"/>
      <c r="F3" s="26"/>
      <c r="G3" s="26"/>
      <c r="H3" s="2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spans="1:26" ht="15.6" x14ac:dyDescent="0.3">
      <c r="A4" s="4"/>
      <c r="B4" s="4"/>
      <c r="C4" s="4"/>
      <c r="D4" s="5"/>
      <c r="E4" s="6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</row>
    <row r="5" spans="1:26" ht="15.6" x14ac:dyDescent="0.3">
      <c r="A5" s="27"/>
      <c r="B5" s="26"/>
      <c r="C5" s="26"/>
      <c r="D5" s="26"/>
      <c r="E5" s="26"/>
      <c r="F5" s="26"/>
      <c r="G5" s="26"/>
      <c r="H5" s="26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</row>
    <row r="6" spans="1:26" ht="15.6" thickBot="1" x14ac:dyDescent="0.3">
      <c r="A6" s="7"/>
      <c r="B6" s="7"/>
      <c r="C6" s="7"/>
      <c r="D6" s="7"/>
      <c r="E6" s="7"/>
      <c r="F6" s="7"/>
      <c r="G6" s="7"/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</row>
    <row r="7" spans="1:26" ht="17.25" customHeight="1" x14ac:dyDescent="0.25">
      <c r="A7" s="28" t="s">
        <v>0</v>
      </c>
      <c r="B7" s="31" t="s">
        <v>1</v>
      </c>
      <c r="C7" s="28" t="s">
        <v>2</v>
      </c>
      <c r="D7" s="32" t="s">
        <v>3</v>
      </c>
      <c r="E7" s="33"/>
      <c r="F7" s="33"/>
      <c r="G7" s="33"/>
      <c r="H7" s="3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/>
    </row>
    <row r="8" spans="1:26" ht="19.5" customHeight="1" x14ac:dyDescent="0.25">
      <c r="A8" s="29"/>
      <c r="B8" s="29"/>
      <c r="C8" s="29"/>
      <c r="D8" s="35" t="s">
        <v>4</v>
      </c>
      <c r="E8" s="24"/>
      <c r="F8" s="35" t="s">
        <v>5</v>
      </c>
      <c r="G8" s="24"/>
      <c r="H8" s="36" t="s">
        <v>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/>
    </row>
    <row r="9" spans="1:26" ht="15.6" x14ac:dyDescent="0.25">
      <c r="A9" s="30"/>
      <c r="B9" s="30"/>
      <c r="C9" s="30"/>
      <c r="D9" s="8" t="s">
        <v>6</v>
      </c>
      <c r="E9" s="8" t="s">
        <v>7</v>
      </c>
      <c r="F9" s="9" t="s">
        <v>6</v>
      </c>
      <c r="G9" s="8" t="s">
        <v>7</v>
      </c>
      <c r="H9" s="3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/>
    </row>
    <row r="10" spans="1:26" ht="15.6" x14ac:dyDescent="0.25">
      <c r="A10" s="10"/>
      <c r="B10" s="11"/>
      <c r="C10" s="10"/>
      <c r="D10" s="11"/>
      <c r="E10" s="10"/>
      <c r="F10" s="11"/>
      <c r="G10" s="10"/>
      <c r="H10" s="1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/>
    </row>
    <row r="11" spans="1:26" x14ac:dyDescent="0.25">
      <c r="A11" s="12">
        <v>1</v>
      </c>
      <c r="B11" s="13" t="str">
        <f>'[2]11'!B10</f>
        <v>Bangkinang Kota</v>
      </c>
      <c r="C11" s="13" t="str">
        <f>'[2]5 REKAPITULASI'!B17</f>
        <v>Bangkinang</v>
      </c>
      <c r="D11" s="14">
        <v>22</v>
      </c>
      <c r="E11" s="15">
        <f t="shared" ref="E11:E30" si="0">D11/$H11*100</f>
        <v>91.666666666666657</v>
      </c>
      <c r="F11" s="16">
        <v>2</v>
      </c>
      <c r="G11" s="15">
        <f t="shared" ref="G11:G31" si="1">F11/$H11*100</f>
        <v>8.3333333333333321</v>
      </c>
      <c r="H11" s="16">
        <f t="shared" ref="H11:H41" si="2">SUM(D11,F11)</f>
        <v>24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</row>
    <row r="12" spans="1:26" x14ac:dyDescent="0.25">
      <c r="A12" s="12">
        <v>2</v>
      </c>
      <c r="B12" s="13" t="str">
        <f>'[2]11'!B11</f>
        <v>Kampar</v>
      </c>
      <c r="C12" s="13" t="str">
        <f>'[2]5 REKAPITULASI'!B18</f>
        <v>Air Tiris</v>
      </c>
      <c r="D12" s="14">
        <v>40</v>
      </c>
      <c r="E12" s="17">
        <f t="shared" si="0"/>
        <v>100</v>
      </c>
      <c r="F12" s="16">
        <v>0</v>
      </c>
      <c r="G12" s="15">
        <f t="shared" si="1"/>
        <v>0</v>
      </c>
      <c r="H12" s="16">
        <f t="shared" si="2"/>
        <v>40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</row>
    <row r="13" spans="1:26" x14ac:dyDescent="0.25">
      <c r="A13" s="12">
        <v>3</v>
      </c>
      <c r="B13" s="13" t="str">
        <f>'[2]11'!B12</f>
        <v>Tambang</v>
      </c>
      <c r="C13" s="13" t="str">
        <f>'[2]5 REKAPITULASI'!B19</f>
        <v>Tambang</v>
      </c>
      <c r="D13" s="14">
        <v>61</v>
      </c>
      <c r="E13" s="17">
        <f t="shared" si="0"/>
        <v>100</v>
      </c>
      <c r="F13" s="16">
        <v>0</v>
      </c>
      <c r="G13" s="15">
        <f t="shared" si="1"/>
        <v>0</v>
      </c>
      <c r="H13" s="16">
        <f t="shared" si="2"/>
        <v>61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/>
    </row>
    <row r="14" spans="1:26" x14ac:dyDescent="0.25">
      <c r="A14" s="12">
        <v>4</v>
      </c>
      <c r="B14" s="13" t="str">
        <f>'[2]11'!B13</f>
        <v>XIII Koto Kampar</v>
      </c>
      <c r="C14" s="13" t="str">
        <f>'[2]5 REKAPITULASI'!B20</f>
        <v>Batu Bersurat</v>
      </c>
      <c r="D14" s="14">
        <v>7</v>
      </c>
      <c r="E14" s="17">
        <f t="shared" si="0"/>
        <v>100</v>
      </c>
      <c r="F14" s="16">
        <v>0</v>
      </c>
      <c r="G14" s="15">
        <f t="shared" si="1"/>
        <v>0</v>
      </c>
      <c r="H14" s="16">
        <f t="shared" si="2"/>
        <v>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/>
    </row>
    <row r="15" spans="1:26" x14ac:dyDescent="0.25">
      <c r="A15" s="12"/>
      <c r="B15" s="13" t="str">
        <f>'[2]11'!B14</f>
        <v>XIII Koto Kampar</v>
      </c>
      <c r="C15" s="13" t="str">
        <f>'[2]5 REKAPITULASI'!B21</f>
        <v>Gunung Bungsu</v>
      </c>
      <c r="D15" s="14">
        <v>6</v>
      </c>
      <c r="E15" s="17">
        <f t="shared" si="0"/>
        <v>100</v>
      </c>
      <c r="F15" s="16">
        <v>0</v>
      </c>
      <c r="G15" s="15">
        <f t="shared" si="1"/>
        <v>0</v>
      </c>
      <c r="H15" s="16">
        <f t="shared" si="2"/>
        <v>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/>
    </row>
    <row r="16" spans="1:26" x14ac:dyDescent="0.25">
      <c r="A16" s="12"/>
      <c r="B16" s="13" t="str">
        <f>'[2]11'!B15</f>
        <v>XIII Koto Kampar</v>
      </c>
      <c r="C16" s="13" t="str">
        <f>'[2]5 REKAPITULASI'!B22</f>
        <v>Pulau Gadang</v>
      </c>
      <c r="D16" s="14">
        <v>9</v>
      </c>
      <c r="E16" s="17">
        <f t="shared" si="0"/>
        <v>100</v>
      </c>
      <c r="F16" s="16">
        <v>0</v>
      </c>
      <c r="G16" s="15">
        <f t="shared" si="1"/>
        <v>0</v>
      </c>
      <c r="H16" s="16">
        <f t="shared" si="2"/>
        <v>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/>
    </row>
    <row r="17" spans="1:26" x14ac:dyDescent="0.25">
      <c r="A17" s="12">
        <v>5</v>
      </c>
      <c r="B17" s="13" t="str">
        <f>'[2]11'!B16</f>
        <v>Kuok</v>
      </c>
      <c r="C17" s="13" t="str">
        <f>'[2]5 REKAPITULASI'!B23</f>
        <v>Kuok</v>
      </c>
      <c r="D17" s="14">
        <v>27</v>
      </c>
      <c r="E17" s="17">
        <f t="shared" si="0"/>
        <v>100</v>
      </c>
      <c r="F17" s="16">
        <v>0</v>
      </c>
      <c r="G17" s="15">
        <f t="shared" si="1"/>
        <v>0</v>
      </c>
      <c r="H17" s="16">
        <f t="shared" si="2"/>
        <v>27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/>
    </row>
    <row r="18" spans="1:26" x14ac:dyDescent="0.25">
      <c r="A18" s="12">
        <v>6</v>
      </c>
      <c r="B18" s="13" t="str">
        <f>'[2]11'!B17</f>
        <v>Siak Hulu</v>
      </c>
      <c r="C18" s="13" t="str">
        <f>'[2]5 REKAPITULASI'!B24</f>
        <v>Pandau Jaya</v>
      </c>
      <c r="D18" s="14">
        <v>26</v>
      </c>
      <c r="E18" s="17">
        <f t="shared" si="0"/>
        <v>100</v>
      </c>
      <c r="F18" s="16">
        <v>0</v>
      </c>
      <c r="G18" s="15">
        <f t="shared" si="1"/>
        <v>0</v>
      </c>
      <c r="H18" s="16">
        <f t="shared" si="2"/>
        <v>26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</row>
    <row r="19" spans="1:26" x14ac:dyDescent="0.25">
      <c r="A19" s="12"/>
      <c r="B19" s="13" t="str">
        <f>'[2]11'!B18</f>
        <v>Siak Hulu</v>
      </c>
      <c r="C19" s="13" t="str">
        <f>'[2]5 REKAPITULASI'!B25</f>
        <v>Kubang Jaya</v>
      </c>
      <c r="D19" s="14">
        <v>35</v>
      </c>
      <c r="E19" s="17">
        <f t="shared" si="0"/>
        <v>100</v>
      </c>
      <c r="F19" s="16">
        <v>0</v>
      </c>
      <c r="G19" s="15">
        <f t="shared" si="1"/>
        <v>0</v>
      </c>
      <c r="H19" s="16">
        <f t="shared" si="2"/>
        <v>35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/>
    </row>
    <row r="20" spans="1:26" x14ac:dyDescent="0.25">
      <c r="A20" s="12"/>
      <c r="B20" s="13" t="str">
        <f>'[2]11'!B19</f>
        <v>Siak Hulu</v>
      </c>
      <c r="C20" s="13" t="str">
        <f>'[2]5 REKAPITULASI'!B26</f>
        <v>Pangkalan Baru</v>
      </c>
      <c r="D20" s="14">
        <v>14</v>
      </c>
      <c r="E20" s="17">
        <f t="shared" si="0"/>
        <v>100</v>
      </c>
      <c r="F20" s="16">
        <v>0</v>
      </c>
      <c r="G20" s="15">
        <f t="shared" si="1"/>
        <v>0</v>
      </c>
      <c r="H20" s="16">
        <f t="shared" si="2"/>
        <v>14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/>
    </row>
    <row r="21" spans="1:26" ht="15.75" customHeight="1" x14ac:dyDescent="0.25">
      <c r="A21" s="12">
        <v>7</v>
      </c>
      <c r="B21" s="13" t="str">
        <f>'[2]11'!B20</f>
        <v>Kampar Kiri</v>
      </c>
      <c r="C21" s="13" t="str">
        <f>'[2]5 REKAPITULASI'!B27</f>
        <v>Lipat Kain</v>
      </c>
      <c r="D21" s="14">
        <v>34</v>
      </c>
      <c r="E21" s="17">
        <f t="shared" si="0"/>
        <v>100</v>
      </c>
      <c r="F21" s="16">
        <v>0</v>
      </c>
      <c r="G21" s="15">
        <f t="shared" si="1"/>
        <v>0</v>
      </c>
      <c r="H21" s="16">
        <f t="shared" si="2"/>
        <v>34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/>
    </row>
    <row r="22" spans="1:26" ht="15.75" customHeight="1" x14ac:dyDescent="0.25">
      <c r="A22" s="12">
        <v>8</v>
      </c>
      <c r="B22" s="13" t="str">
        <f>'[2]11'!B21</f>
        <v>Kampar Kiri Hilir</v>
      </c>
      <c r="C22" s="13" t="str">
        <f>'[2]5 REKAPITULASI'!B28</f>
        <v>Sungai Pagar</v>
      </c>
      <c r="D22" s="14">
        <v>17</v>
      </c>
      <c r="E22" s="17">
        <f t="shared" si="0"/>
        <v>100</v>
      </c>
      <c r="F22" s="16">
        <v>0</v>
      </c>
      <c r="G22" s="15">
        <f t="shared" si="1"/>
        <v>0</v>
      </c>
      <c r="H22" s="16">
        <f t="shared" si="2"/>
        <v>17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</row>
    <row r="23" spans="1:26" ht="15.75" customHeight="1" x14ac:dyDescent="0.25">
      <c r="A23" s="12">
        <v>9</v>
      </c>
      <c r="B23" s="13" t="str">
        <f>'[2]11'!B22</f>
        <v>Kampar Kiri Hulu</v>
      </c>
      <c r="C23" s="13" t="str">
        <f>'[2]5 REKAPITULASI'!B29</f>
        <v>Gema</v>
      </c>
      <c r="D23" s="14">
        <v>23</v>
      </c>
      <c r="E23" s="17">
        <f t="shared" si="0"/>
        <v>100</v>
      </c>
      <c r="F23" s="16">
        <v>0</v>
      </c>
      <c r="G23" s="15">
        <f t="shared" si="1"/>
        <v>0</v>
      </c>
      <c r="H23" s="16">
        <f t="shared" si="2"/>
        <v>23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/>
    </row>
    <row r="24" spans="1:26" ht="15.75" customHeight="1" x14ac:dyDescent="0.25">
      <c r="A24" s="12"/>
      <c r="B24" s="13" t="str">
        <f>'[2]11'!B23</f>
        <v>Kampar Kiri Hulu</v>
      </c>
      <c r="C24" s="13" t="str">
        <f>'[2]5 REKAPITULASI'!B30</f>
        <v>Batu Sasak</v>
      </c>
      <c r="D24" s="14">
        <v>7</v>
      </c>
      <c r="E24" s="17">
        <f t="shared" si="0"/>
        <v>100</v>
      </c>
      <c r="F24" s="16">
        <v>0</v>
      </c>
      <c r="G24" s="15">
        <f t="shared" si="1"/>
        <v>0</v>
      </c>
      <c r="H24" s="16">
        <f t="shared" si="2"/>
        <v>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</row>
    <row r="25" spans="1:26" ht="15.75" customHeight="1" x14ac:dyDescent="0.25">
      <c r="A25" s="12">
        <v>10</v>
      </c>
      <c r="B25" s="13" t="str">
        <f>'[2]11'!B24</f>
        <v>Tapung</v>
      </c>
      <c r="C25" s="13" t="str">
        <f>'[2]5 REKAPITULASI'!B31</f>
        <v>Petapahan</v>
      </c>
      <c r="D25" s="14">
        <v>13</v>
      </c>
      <c r="E25" s="17">
        <f t="shared" si="0"/>
        <v>100</v>
      </c>
      <c r="F25" s="16">
        <v>0</v>
      </c>
      <c r="G25" s="15">
        <f t="shared" si="1"/>
        <v>0</v>
      </c>
      <c r="H25" s="16">
        <f t="shared" si="2"/>
        <v>13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/>
    </row>
    <row r="26" spans="1:26" ht="15.75" customHeight="1" x14ac:dyDescent="0.25">
      <c r="A26" s="12"/>
      <c r="B26" s="13" t="str">
        <f>'[2]11'!B25</f>
        <v>Tapung</v>
      </c>
      <c r="C26" s="13" t="str">
        <f>'[2]5 REKAPITULASI'!B32</f>
        <v>Pantai Cermin</v>
      </c>
      <c r="D26" s="14">
        <v>24</v>
      </c>
      <c r="E26" s="17">
        <f t="shared" si="0"/>
        <v>100</v>
      </c>
      <c r="F26" s="16">
        <v>0</v>
      </c>
      <c r="G26" s="15">
        <f t="shared" si="1"/>
        <v>0</v>
      </c>
      <c r="H26" s="16">
        <f t="shared" si="2"/>
        <v>24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/>
    </row>
    <row r="27" spans="1:26" ht="15.75" customHeight="1" x14ac:dyDescent="0.25">
      <c r="A27" s="12"/>
      <c r="B27" s="13" t="str">
        <f>'[2]11'!B26</f>
        <v>Tapung</v>
      </c>
      <c r="C27" s="13" t="str">
        <f>'[2]5 REKAPITULASI'!B33</f>
        <v>Tapung</v>
      </c>
      <c r="D27" s="14">
        <v>24</v>
      </c>
      <c r="E27" s="17">
        <f t="shared" si="0"/>
        <v>100</v>
      </c>
      <c r="F27" s="16">
        <v>0</v>
      </c>
      <c r="G27" s="15">
        <f t="shared" si="1"/>
        <v>0</v>
      </c>
      <c r="H27" s="16">
        <f t="shared" si="2"/>
        <v>24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/>
    </row>
    <row r="28" spans="1:26" ht="15.75" customHeight="1" x14ac:dyDescent="0.25">
      <c r="A28" s="12">
        <v>11</v>
      </c>
      <c r="B28" s="13" t="str">
        <f>'[2]11'!B27</f>
        <v>Tapung Hilir</v>
      </c>
      <c r="C28" s="13" t="str">
        <f>'[2]5 REKAPITULASI'!B34</f>
        <v>Kota Garo</v>
      </c>
      <c r="D28" s="14">
        <v>20</v>
      </c>
      <c r="E28" s="17">
        <f t="shared" si="0"/>
        <v>100</v>
      </c>
      <c r="F28" s="16">
        <v>0</v>
      </c>
      <c r="G28" s="15">
        <f t="shared" si="1"/>
        <v>0</v>
      </c>
      <c r="H28" s="16">
        <f t="shared" si="2"/>
        <v>20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/>
    </row>
    <row r="29" spans="1:26" ht="15.75" customHeight="1" x14ac:dyDescent="0.25">
      <c r="A29" s="12"/>
      <c r="B29" s="13" t="str">
        <f>'[2]11'!B28</f>
        <v>Tapung Hilir</v>
      </c>
      <c r="C29" s="13" t="str">
        <f>'[2]5 REKAPITULASI'!B35</f>
        <v>Tanah Tinggi</v>
      </c>
      <c r="D29" s="14">
        <v>18</v>
      </c>
      <c r="E29" s="17">
        <f t="shared" si="0"/>
        <v>100</v>
      </c>
      <c r="F29" s="16">
        <v>0</v>
      </c>
      <c r="G29" s="15">
        <f t="shared" si="1"/>
        <v>0</v>
      </c>
      <c r="H29" s="16">
        <f t="shared" si="2"/>
        <v>18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/>
    </row>
    <row r="30" spans="1:26" ht="15.75" customHeight="1" x14ac:dyDescent="0.25">
      <c r="A30" s="12">
        <v>12</v>
      </c>
      <c r="B30" s="13" t="str">
        <f>'[2]11'!B29</f>
        <v>Tapung Hulu</v>
      </c>
      <c r="C30" s="13" t="str">
        <f>'[2]5 REKAPITULASI'!B36</f>
        <v>Suka Ramai</v>
      </c>
      <c r="D30" s="14">
        <v>14</v>
      </c>
      <c r="E30" s="17">
        <f t="shared" si="0"/>
        <v>100</v>
      </c>
      <c r="F30" s="16">
        <v>0</v>
      </c>
      <c r="G30" s="15">
        <f t="shared" si="1"/>
        <v>0</v>
      </c>
      <c r="H30" s="16">
        <f t="shared" si="2"/>
        <v>14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/>
    </row>
    <row r="31" spans="1:26" ht="15.75" customHeight="1" x14ac:dyDescent="0.25">
      <c r="A31" s="12"/>
      <c r="B31" s="13" t="str">
        <f>'[2]11'!B30</f>
        <v>Tapung Hulu</v>
      </c>
      <c r="C31" s="13" t="str">
        <f>'[2]5 REKAPITULASI'!B37</f>
        <v>Sinama Nenek</v>
      </c>
      <c r="D31" s="14">
        <v>13</v>
      </c>
      <c r="E31" s="17">
        <f>E30</f>
        <v>100</v>
      </c>
      <c r="F31" s="16">
        <v>2</v>
      </c>
      <c r="G31" s="15">
        <f t="shared" si="1"/>
        <v>13.333333333333334</v>
      </c>
      <c r="H31" s="16">
        <f t="shared" si="2"/>
        <v>15</v>
      </c>
      <c r="I31" s="2"/>
      <c r="J31" s="2"/>
      <c r="K31" s="1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/>
    </row>
    <row r="32" spans="1:26" ht="15.75" customHeight="1" x14ac:dyDescent="0.25">
      <c r="A32" s="12">
        <v>13</v>
      </c>
      <c r="B32" s="13" t="str">
        <f>'[2]11'!B31</f>
        <v>Salo</v>
      </c>
      <c r="C32" s="13" t="str">
        <f>'[2]5 REKAPITULASI'!B38</f>
        <v>Salo</v>
      </c>
      <c r="D32" s="14">
        <v>14</v>
      </c>
      <c r="E32" s="17">
        <f t="shared" ref="E32:E41" si="3">D32/$H32*100</f>
        <v>100</v>
      </c>
      <c r="F32" s="16">
        <v>0</v>
      </c>
      <c r="G32" s="15">
        <v>0</v>
      </c>
      <c r="H32" s="16">
        <f t="shared" si="2"/>
        <v>14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/>
    </row>
    <row r="33" spans="1:26" ht="15.75" customHeight="1" x14ac:dyDescent="0.25">
      <c r="A33" s="12">
        <v>14</v>
      </c>
      <c r="B33" s="13" t="str">
        <f>'[2]11'!B32</f>
        <v>Rumbio Jaya</v>
      </c>
      <c r="C33" s="13" t="str">
        <f>'[2]5 REKAPITULASI'!B39</f>
        <v>Rumbio</v>
      </c>
      <c r="D33" s="14">
        <v>18</v>
      </c>
      <c r="E33" s="17">
        <f t="shared" si="3"/>
        <v>100</v>
      </c>
      <c r="F33" s="16">
        <v>0</v>
      </c>
      <c r="G33" s="15">
        <f t="shared" ref="G33:G41" si="4">F33/$H33*100</f>
        <v>0</v>
      </c>
      <c r="H33" s="16">
        <f t="shared" si="2"/>
        <v>18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/>
    </row>
    <row r="34" spans="1:26" ht="15.75" customHeight="1" x14ac:dyDescent="0.25">
      <c r="A34" s="12">
        <v>15</v>
      </c>
      <c r="B34" s="13" t="str">
        <f>'[2]11'!B33</f>
        <v>Bangkinang</v>
      </c>
      <c r="C34" s="13" t="str">
        <f>'[2]5 REKAPITULASI'!B40</f>
        <v>Laboy Jaya</v>
      </c>
      <c r="D34" s="14">
        <v>32</v>
      </c>
      <c r="E34" s="17">
        <f t="shared" si="3"/>
        <v>100</v>
      </c>
      <c r="F34" s="16">
        <v>0</v>
      </c>
      <c r="G34" s="15">
        <f t="shared" si="4"/>
        <v>0</v>
      </c>
      <c r="H34" s="16">
        <f t="shared" si="2"/>
        <v>32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/>
    </row>
    <row r="35" spans="1:26" ht="15.75" customHeight="1" x14ac:dyDescent="0.25">
      <c r="A35" s="12">
        <v>16</v>
      </c>
      <c r="B35" s="13" t="str">
        <f>'[2]11'!B34</f>
        <v>Perhentian Raja</v>
      </c>
      <c r="C35" s="13" t="str">
        <f>'[2]5 REKAPITULASI'!B41</f>
        <v>Pantai Raja</v>
      </c>
      <c r="D35" s="14">
        <v>18</v>
      </c>
      <c r="E35" s="17">
        <f t="shared" si="3"/>
        <v>100</v>
      </c>
      <c r="F35" s="16">
        <v>0</v>
      </c>
      <c r="G35" s="15">
        <f t="shared" si="4"/>
        <v>0</v>
      </c>
      <c r="H35" s="16">
        <f t="shared" si="2"/>
        <v>18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/>
    </row>
    <row r="36" spans="1:26" ht="15.75" customHeight="1" x14ac:dyDescent="0.25">
      <c r="A36" s="12">
        <v>17</v>
      </c>
      <c r="B36" s="13" t="str">
        <f>'[2]11'!B35</f>
        <v>Kampa</v>
      </c>
      <c r="C36" s="13" t="str">
        <f>'[2]5 REKAPITULASI'!B42</f>
        <v>Kampa</v>
      </c>
      <c r="D36" s="14">
        <v>20</v>
      </c>
      <c r="E36" s="17">
        <f t="shared" si="3"/>
        <v>100</v>
      </c>
      <c r="F36" s="16">
        <v>0</v>
      </c>
      <c r="G36" s="15">
        <f t="shared" si="4"/>
        <v>0</v>
      </c>
      <c r="H36" s="16">
        <f t="shared" si="2"/>
        <v>20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"/>
    </row>
    <row r="37" spans="1:26" ht="15.75" customHeight="1" x14ac:dyDescent="0.25">
      <c r="A37" s="12">
        <v>18</v>
      </c>
      <c r="B37" s="13" t="str">
        <f>'[2]11'!B36</f>
        <v>Kampar Utara</v>
      </c>
      <c r="C37" s="13" t="str">
        <f>'[2]5 REKAPITULASI'!B43</f>
        <v>Sawah</v>
      </c>
      <c r="D37" s="14">
        <v>20</v>
      </c>
      <c r="E37" s="17">
        <f t="shared" si="3"/>
        <v>100</v>
      </c>
      <c r="F37" s="16">
        <v>0</v>
      </c>
      <c r="G37" s="15">
        <f t="shared" si="4"/>
        <v>0</v>
      </c>
      <c r="H37" s="16">
        <f t="shared" si="2"/>
        <v>20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3"/>
    </row>
    <row r="38" spans="1:26" ht="15.75" customHeight="1" x14ac:dyDescent="0.25">
      <c r="A38" s="12">
        <v>19</v>
      </c>
      <c r="B38" s="13" t="str">
        <f>'[2]11'!B37</f>
        <v>Kampar Kiri Tengah</v>
      </c>
      <c r="C38" s="13" t="str">
        <f>'[2]5 REKAPITULASI'!B44</f>
        <v>Simalinyang</v>
      </c>
      <c r="D38" s="14">
        <v>24</v>
      </c>
      <c r="E38" s="17">
        <f t="shared" si="3"/>
        <v>100</v>
      </c>
      <c r="F38" s="16">
        <v>0</v>
      </c>
      <c r="G38" s="15">
        <f t="shared" si="4"/>
        <v>0</v>
      </c>
      <c r="H38" s="16">
        <f t="shared" si="2"/>
        <v>24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3"/>
    </row>
    <row r="39" spans="1:26" ht="15.75" customHeight="1" x14ac:dyDescent="0.25">
      <c r="A39" s="12">
        <v>20</v>
      </c>
      <c r="B39" s="13" t="str">
        <f>'[2]11'!B38</f>
        <v>Gunung Sahilan</v>
      </c>
      <c r="C39" s="13" t="str">
        <f>'[2]5 REKAPITULASI'!B45</f>
        <v>Gunung Sahilan</v>
      </c>
      <c r="D39" s="14">
        <v>10</v>
      </c>
      <c r="E39" s="17">
        <f t="shared" si="3"/>
        <v>100</v>
      </c>
      <c r="F39" s="16">
        <v>0</v>
      </c>
      <c r="G39" s="15">
        <f t="shared" si="4"/>
        <v>0</v>
      </c>
      <c r="H39" s="16">
        <f t="shared" si="2"/>
        <v>10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3"/>
    </row>
    <row r="40" spans="1:26" ht="15.75" customHeight="1" x14ac:dyDescent="0.25">
      <c r="A40" s="12"/>
      <c r="B40" s="13" t="str">
        <f>'[2]11'!B39</f>
        <v>Gunung Sahilan</v>
      </c>
      <c r="C40" s="13" t="str">
        <f>'[2]5 REKAPITULASI'!B46</f>
        <v>Gunung Sari</v>
      </c>
      <c r="D40" s="14">
        <v>14</v>
      </c>
      <c r="E40" s="17">
        <f t="shared" si="3"/>
        <v>100</v>
      </c>
      <c r="F40" s="16">
        <v>0</v>
      </c>
      <c r="G40" s="15">
        <f t="shared" si="4"/>
        <v>0</v>
      </c>
      <c r="H40" s="16">
        <f t="shared" si="2"/>
        <v>14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3"/>
    </row>
    <row r="41" spans="1:26" ht="15.75" customHeight="1" x14ac:dyDescent="0.25">
      <c r="A41" s="12">
        <v>21</v>
      </c>
      <c r="B41" s="13" t="str">
        <f>'[2]11'!B40</f>
        <v>Koto Kampar Hulu</v>
      </c>
      <c r="C41" s="13" t="str">
        <f>'[2]5 REKAPITULASI'!B47</f>
        <v>Sibiruang</v>
      </c>
      <c r="D41" s="14">
        <v>16</v>
      </c>
      <c r="E41" s="17">
        <f t="shared" si="3"/>
        <v>100</v>
      </c>
      <c r="F41" s="16">
        <v>0</v>
      </c>
      <c r="G41" s="15">
        <f t="shared" si="4"/>
        <v>0</v>
      </c>
      <c r="H41" s="16">
        <f t="shared" si="2"/>
        <v>16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"/>
    </row>
    <row r="42" spans="1:26" ht="16.5" customHeight="1" x14ac:dyDescent="0.25">
      <c r="A42" s="22" t="s">
        <v>8</v>
      </c>
      <c r="B42" s="23"/>
      <c r="C42" s="24"/>
      <c r="D42" s="19">
        <f>SUM(D11:D41)</f>
        <v>640</v>
      </c>
      <c r="E42" s="20">
        <f>D42/$H$42*100</f>
        <v>99.378881987577643</v>
      </c>
      <c r="F42" s="19">
        <f>SUM(F11:F41)</f>
        <v>4</v>
      </c>
      <c r="G42" s="20">
        <f>F42/$H$42*100</f>
        <v>0.6211180124223602</v>
      </c>
      <c r="H42" s="19">
        <f>SUM(H11:H41)</f>
        <v>644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3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3"/>
    </row>
    <row r="44" spans="1:26" ht="15.75" customHeight="1" x14ac:dyDescent="0.25">
      <c r="A44" s="21" t="s">
        <v>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3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3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3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3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3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3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3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3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3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3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3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3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3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3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3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3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3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3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3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3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3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3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3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3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3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3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3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3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3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3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3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3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3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3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3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3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3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3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3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3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3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3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3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3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3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3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3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3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3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3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3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3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3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3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3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3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3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3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3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3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3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3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3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3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3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3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3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3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3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3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3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3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3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3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3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3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3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3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3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3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3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3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3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3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3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3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3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3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3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3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3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3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3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3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3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3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3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3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3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3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3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3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3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3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3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3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3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3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3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3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3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3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3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3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3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3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3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3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3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3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3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3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3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3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3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3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3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3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3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3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3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3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3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3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3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3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3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3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3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3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3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3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3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3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3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3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3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3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3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3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3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3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3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3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3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3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3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3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3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3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3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3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3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3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3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3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3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3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3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3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3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3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mergeCells count="10">
    <mergeCell ref="A42:C42"/>
    <mergeCell ref="A3:H3"/>
    <mergeCell ref="A5:H5"/>
    <mergeCell ref="A7:A9"/>
    <mergeCell ref="B7:B9"/>
    <mergeCell ref="C7:C9"/>
    <mergeCell ref="D7:H7"/>
    <mergeCell ref="D8:E8"/>
    <mergeCell ref="F8:G8"/>
    <mergeCell ref="H8:H9"/>
  </mergeCells>
  <printOptions horizontalCentered="1"/>
  <pageMargins left="1.29" right="0.9" top="1.04" bottom="0.9" header="0" footer="0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2026-06-18T09:16:21Z</dcterms:created>
  <dcterms:modified xsi:type="dcterms:W3CDTF">2026-06-23T04:18:44Z</dcterms:modified>
</cp:coreProperties>
</file>